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 Иваныч\Desktop\ПИТАНИЕ 2026 (с 18 по 26 мая)\НА САЙТ\"/>
    </mc:Choice>
  </mc:AlternateContent>
  <bookViews>
    <workbookView xWindow="0" yWindow="0" windowWidth="30720" windowHeight="1351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27" i="1" l="1"/>
  <c r="A227" i="1"/>
  <c r="L226" i="1"/>
  <c r="J226" i="1"/>
  <c r="I226" i="1"/>
  <c r="H226" i="1"/>
  <c r="G226" i="1"/>
  <c r="F226" i="1"/>
  <c r="B217" i="1"/>
  <c r="L216" i="1"/>
  <c r="J216" i="1"/>
  <c r="I216" i="1"/>
  <c r="H216" i="1"/>
  <c r="G216" i="1"/>
  <c r="F216" i="1"/>
  <c r="B208" i="1"/>
  <c r="A208" i="1"/>
  <c r="L207" i="1"/>
  <c r="J207" i="1"/>
  <c r="I207" i="1"/>
  <c r="H207" i="1"/>
  <c r="G207" i="1"/>
  <c r="F207" i="1"/>
  <c r="A198" i="1"/>
  <c r="L197" i="1"/>
  <c r="J197" i="1"/>
  <c r="I197" i="1"/>
  <c r="H197" i="1"/>
  <c r="G197" i="1"/>
  <c r="F197" i="1"/>
  <c r="B107" i="1"/>
  <c r="B117" i="1"/>
  <c r="A117" i="1"/>
  <c r="L116" i="1"/>
  <c r="J116" i="1"/>
  <c r="I116" i="1"/>
  <c r="H116" i="1"/>
  <c r="G116" i="1"/>
  <c r="F116" i="1"/>
  <c r="A107" i="1"/>
  <c r="L106" i="1"/>
  <c r="J106" i="1"/>
  <c r="I106" i="1"/>
  <c r="H106" i="1"/>
  <c r="G106" i="1"/>
  <c r="F106" i="1"/>
  <c r="L227" i="1" l="1"/>
  <c r="H208" i="1"/>
  <c r="I208" i="1"/>
  <c r="H227" i="1"/>
  <c r="I227" i="1"/>
  <c r="J227" i="1"/>
  <c r="J208" i="1"/>
  <c r="L117" i="1"/>
  <c r="L208" i="1"/>
  <c r="H117" i="1"/>
  <c r="I117" i="1"/>
  <c r="J117" i="1"/>
  <c r="F208" i="1"/>
  <c r="G208" i="1"/>
  <c r="G227" i="1"/>
  <c r="G117" i="1"/>
  <c r="F227" i="1"/>
  <c r="F117" i="1"/>
  <c r="B190" i="1"/>
  <c r="A190" i="1"/>
  <c r="L189" i="1"/>
  <c r="J189" i="1"/>
  <c r="I189" i="1"/>
  <c r="H189" i="1"/>
  <c r="G189" i="1"/>
  <c r="F189" i="1"/>
  <c r="B180" i="1"/>
  <c r="A180" i="1"/>
  <c r="L179" i="1"/>
  <c r="J179" i="1"/>
  <c r="I179" i="1"/>
  <c r="H179" i="1"/>
  <c r="G179" i="1"/>
  <c r="F179" i="1"/>
  <c r="B171" i="1"/>
  <c r="A171" i="1"/>
  <c r="L170" i="1"/>
  <c r="J170" i="1"/>
  <c r="I170" i="1"/>
  <c r="H170" i="1"/>
  <c r="G170" i="1"/>
  <c r="F170" i="1"/>
  <c r="B162" i="1"/>
  <c r="A162" i="1"/>
  <c r="L161" i="1"/>
  <c r="L171" i="1" s="1"/>
  <c r="J161" i="1"/>
  <c r="J171" i="1" s="1"/>
  <c r="I161" i="1"/>
  <c r="I171" i="1" s="1"/>
  <c r="H161" i="1"/>
  <c r="G161" i="1"/>
  <c r="F161" i="1"/>
  <c r="B153" i="1"/>
  <c r="A153" i="1"/>
  <c r="L152" i="1"/>
  <c r="J152" i="1"/>
  <c r="I152" i="1"/>
  <c r="H152" i="1"/>
  <c r="G152" i="1"/>
  <c r="F152" i="1"/>
  <c r="B144" i="1"/>
  <c r="A144" i="1"/>
  <c r="L143" i="1"/>
  <c r="J143" i="1"/>
  <c r="I143" i="1"/>
  <c r="H143" i="1"/>
  <c r="G143" i="1"/>
  <c r="F143" i="1"/>
  <c r="B135" i="1"/>
  <c r="A135" i="1"/>
  <c r="L134" i="1"/>
  <c r="J134" i="1"/>
  <c r="I134" i="1"/>
  <c r="H134" i="1"/>
  <c r="G134" i="1"/>
  <c r="F134" i="1"/>
  <c r="B126" i="1"/>
  <c r="A126" i="1"/>
  <c r="L125" i="1"/>
  <c r="J125" i="1"/>
  <c r="I125" i="1"/>
  <c r="H125" i="1"/>
  <c r="G125" i="1"/>
  <c r="G135" i="1" s="1"/>
  <c r="F125" i="1"/>
  <c r="F135" i="1" s="1"/>
  <c r="B98" i="1"/>
  <c r="A98" i="1"/>
  <c r="L97" i="1"/>
  <c r="J97" i="1"/>
  <c r="I97" i="1"/>
  <c r="H97" i="1"/>
  <c r="G97" i="1"/>
  <c r="F97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53" i="1" l="1"/>
  <c r="L61" i="1"/>
  <c r="G153" i="1"/>
  <c r="H153" i="1"/>
  <c r="F24" i="1"/>
  <c r="G24" i="1"/>
  <c r="I153" i="1"/>
  <c r="I61" i="1"/>
  <c r="J153" i="1"/>
  <c r="J61" i="1"/>
  <c r="F43" i="1"/>
  <c r="G43" i="1"/>
  <c r="L153" i="1"/>
  <c r="H80" i="1"/>
  <c r="I190" i="1"/>
  <c r="F61" i="1"/>
  <c r="J80" i="1"/>
  <c r="F171" i="1"/>
  <c r="J190" i="1"/>
  <c r="H190" i="1"/>
  <c r="I80" i="1"/>
  <c r="L80" i="1"/>
  <c r="G171" i="1"/>
  <c r="L190" i="1"/>
  <c r="G61" i="1"/>
  <c r="H61" i="1"/>
  <c r="H171" i="1"/>
  <c r="H24" i="1"/>
  <c r="H135" i="1"/>
  <c r="J135" i="1"/>
  <c r="I24" i="1"/>
  <c r="I135" i="1"/>
  <c r="F98" i="1"/>
  <c r="L24" i="1"/>
  <c r="G98" i="1"/>
  <c r="L135" i="1"/>
  <c r="H98" i="1"/>
  <c r="I98" i="1"/>
  <c r="F80" i="1"/>
  <c r="J98" i="1"/>
  <c r="F190" i="1"/>
  <c r="J24" i="1"/>
  <c r="G80" i="1"/>
  <c r="L98" i="1"/>
  <c r="G190" i="1"/>
  <c r="L228" i="1" l="1"/>
  <c r="F228" i="1"/>
  <c r="G228" i="1"/>
  <c r="J228" i="1"/>
  <c r="H228" i="1"/>
  <c r="I228" i="1"/>
</calcChain>
</file>

<file path=xl/sharedStrings.xml><?xml version="1.0" encoding="utf-8"?>
<sst xmlns="http://schemas.openxmlformats.org/spreadsheetml/2006/main" count="463" uniqueCount="180">
  <si>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</si>
  <si>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</si>
  <si>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</si>
  <si>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</si>
  <si>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</si>
  <si>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</si>
  <si>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</si>
  <si>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</si>
  <si>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</si>
  <si>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</si>
  <si>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</si>
  <si>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</si>
  <si>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</si>
  <si>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</si>
  <si>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</si>
  <si>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</si>
  <si>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</si>
  <si>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</si>
  <si>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</si>
  <si>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</si>
  <si>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</si>
  <si>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</si>
  <si>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</si>
  <si>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</si>
  <si>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</si>
  <si>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</si>
  <si>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</si>
  <si>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</si>
  <si>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</si>
  <si>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</si>
  <si>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</si>
  <si>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</si>
  <si>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</si>
  <si>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</si>
  <si>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</si>
  <si>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</si>
  <si>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</si>
  <si>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</si>
  <si>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МБОУ "Шолоховская гимназия"</t>
  </si>
  <si>
    <t>Директор</t>
  </si>
  <si>
    <t>Штанг</t>
  </si>
  <si>
    <t>Каша "Дружба"</t>
  </si>
  <si>
    <t>ТТК №21.1</t>
  </si>
  <si>
    <t>Какао с молоком</t>
  </si>
  <si>
    <t>ТТК №10</t>
  </si>
  <si>
    <t>Хлеб пшеничный</t>
  </si>
  <si>
    <t>338/2017м</t>
  </si>
  <si>
    <t>Фрукт свежий (банан)</t>
  </si>
  <si>
    <t>701/2010м</t>
  </si>
  <si>
    <t>Овощи   в нарезке  (огурец свежий)</t>
  </si>
  <si>
    <t>Котлета куриная с соусом томатным</t>
  </si>
  <si>
    <t>Каша гречневая рассыпчатая с маслом</t>
  </si>
  <si>
    <t xml:space="preserve">Суп картофельный с макаронными изделиями </t>
  </si>
  <si>
    <t xml:space="preserve">Компот из изюма </t>
  </si>
  <si>
    <t>конфеты шоколадные "Корнлайн"</t>
  </si>
  <si>
    <t>54-2з/2022н</t>
  </si>
  <si>
    <t>ТТК №35</t>
  </si>
  <si>
    <t>295/2017м  ТТК№31</t>
  </si>
  <si>
    <t>ТТК №24.1</t>
  </si>
  <si>
    <t>54-4сс/2022н</t>
  </si>
  <si>
    <t>п.т</t>
  </si>
  <si>
    <t>Суп молочный сладкий с вермишелью</t>
  </si>
  <si>
    <t>Печенье топленое молоко</t>
  </si>
  <si>
    <t>Чай с сахаром</t>
  </si>
  <si>
    <t>120/2010м</t>
  </si>
  <si>
    <t>54-2гн/2022н</t>
  </si>
  <si>
    <t>Овощи   в нарезке  (помидор свежий)</t>
  </si>
  <si>
    <t>Щи из свежей капусты с картофелем со сметаной</t>
  </si>
  <si>
    <t>Печень тушенная в соусе</t>
  </si>
  <si>
    <t xml:space="preserve">Каша ячневая рассыпчатая с маслом                        </t>
  </si>
  <si>
    <t>Компот из сухофруктов</t>
  </si>
  <si>
    <t xml:space="preserve">Йогурт </t>
  </si>
  <si>
    <t>54-3з/2022н</t>
  </si>
  <si>
    <t>88/2017</t>
  </si>
  <si>
    <t>261/2017м</t>
  </si>
  <si>
    <t>ТТК №29.1</t>
  </si>
  <si>
    <t>ТТК №12</t>
  </si>
  <si>
    <t>Бутерброд с сыром 40/5/15</t>
  </si>
  <si>
    <t>Блинчики с сгущенным молоком 50/20</t>
  </si>
  <si>
    <t>Каша молочная жидкая из хлопьев овсяных с сахаром и маслом</t>
  </si>
  <si>
    <t>Фрукт свежий (яблоко)</t>
  </si>
  <si>
    <t>Чай с лимоном и сахаром</t>
  </si>
  <si>
    <t>Чай с лимоном</t>
  </si>
  <si>
    <t>Фрук свежий (яблоко)</t>
  </si>
  <si>
    <t>ТТК №2</t>
  </si>
  <si>
    <t>3/2017м</t>
  </si>
  <si>
    <t>399/2017м</t>
  </si>
  <si>
    <t>54-3гн/2022н</t>
  </si>
  <si>
    <t>Нарезка из свежих помидоров и огурцов</t>
  </si>
  <si>
    <t>Суп крестьянский</t>
  </si>
  <si>
    <t>Рагу с птицей</t>
  </si>
  <si>
    <t>Напиток из шиповника</t>
  </si>
  <si>
    <t>конфеты шоколадные "Бон Тайм"</t>
  </si>
  <si>
    <t>54-2з/54-3з\2022н</t>
  </si>
  <si>
    <t>53-10с/2022н</t>
  </si>
  <si>
    <t>ТТК №15</t>
  </si>
  <si>
    <t>54-13хн/2022м</t>
  </si>
  <si>
    <t>Тефтели  мясные с соусом сметанным с томатом</t>
  </si>
  <si>
    <t>Макароны  отварные с маслом</t>
  </si>
  <si>
    <t>Чай каркаде</t>
  </si>
  <si>
    <t>279/331/2017м</t>
  </si>
  <si>
    <t>203/2017м</t>
  </si>
  <si>
    <t>ТТК №4</t>
  </si>
  <si>
    <t>Борщ с капустой и картофелем</t>
  </si>
  <si>
    <t>Плов из птицы</t>
  </si>
  <si>
    <t>Компот из свежих фруктов</t>
  </si>
  <si>
    <t>вафли</t>
  </si>
  <si>
    <t>54-2з\2022н</t>
  </si>
  <si>
    <t>54-28с/2022н</t>
  </si>
  <si>
    <t>ТТК№3.1</t>
  </si>
  <si>
    <t>ТТК№8</t>
  </si>
  <si>
    <t>Каша молочная жидкая рисовая с сахаром и маслом</t>
  </si>
  <si>
    <t>Оладьи с повидлом</t>
  </si>
  <si>
    <t>Кофейный напиток</t>
  </si>
  <si>
    <t>Фрукт свежий (киви)</t>
  </si>
  <si>
    <t>ТТК №20.1</t>
  </si>
  <si>
    <t>401/2017м</t>
  </si>
  <si>
    <t>ТТК №1</t>
  </si>
  <si>
    <t>Суп  картофельный с клецками</t>
  </si>
  <si>
    <t>Запеканка картофельная с мясом с соусом</t>
  </si>
  <si>
    <t>Сок фруктовый</t>
  </si>
  <si>
    <t>пряник</t>
  </si>
  <si>
    <t>54-3з\2022н</t>
  </si>
  <si>
    <t>ТТК №36</t>
  </si>
  <si>
    <t>ТТК №34/   331/2017м</t>
  </si>
  <si>
    <t>389/2017м</t>
  </si>
  <si>
    <t>Гуляш из отварного мяса</t>
  </si>
  <si>
    <t>Каша рассыпчатая пшеничная с маслом</t>
  </si>
  <si>
    <t>ТТК №19</t>
  </si>
  <si>
    <t>ТТК №27.1</t>
  </si>
  <si>
    <t>Суп картофельный с бобовыми (горох)</t>
  </si>
  <si>
    <t>Филе куриное в сливочном соусе с морковью</t>
  </si>
  <si>
    <t>Йогурт</t>
  </si>
  <si>
    <t>ТТК №37</t>
  </si>
  <si>
    <t>54-25м/2022н</t>
  </si>
  <si>
    <t>Яйцо вареное в крутую</t>
  </si>
  <si>
    <t>ттк №1</t>
  </si>
  <si>
    <t>Мясо духовое с овощами</t>
  </si>
  <si>
    <t>печенье Чоко Пай</t>
  </si>
  <si>
    <t>54-1с/2022н</t>
  </si>
  <si>
    <t>ттк №26</t>
  </si>
  <si>
    <t>ттк №8</t>
  </si>
  <si>
    <t>П.Т</t>
  </si>
  <si>
    <t>ттк №3.1</t>
  </si>
  <si>
    <t xml:space="preserve">Рассольник  ленинградский (перловка) </t>
  </si>
  <si>
    <t>Голубцы ленивые с соусом томатным</t>
  </si>
  <si>
    <t>Мармелад</t>
  </si>
  <si>
    <t>54-3с/2022н</t>
  </si>
  <si>
    <t>ТТК№22/ТТК№31</t>
  </si>
  <si>
    <t>Блины  со сгущенкой 50/20</t>
  </si>
  <si>
    <t>454/2004л/           54-3сс/2022</t>
  </si>
  <si>
    <t>399/2010м</t>
  </si>
  <si>
    <t>Суп с клецками</t>
  </si>
  <si>
    <t>Зефир ванильный</t>
  </si>
  <si>
    <t>ттк №15</t>
  </si>
  <si>
    <t>Запеканка из творога с морковью и сгущеным молоком 150/20  170/30</t>
  </si>
  <si>
    <t>Масло порциями</t>
  </si>
  <si>
    <t>54-2т/2022н</t>
  </si>
  <si>
    <t>14/2017м</t>
  </si>
  <si>
    <t>Суп картофельный с крупой (пшено)</t>
  </si>
  <si>
    <t>Пюре картофельное</t>
  </si>
  <si>
    <t>ТТК№38</t>
  </si>
  <si>
    <t>ттк №25</t>
  </si>
  <si>
    <t>Каша молочная жидкая манная, с сахаром и маслом</t>
  </si>
  <si>
    <t>ттк №14.1</t>
  </si>
  <si>
    <t>ттк №10</t>
  </si>
  <si>
    <t xml:space="preserve">Котлета куриная с соусом сметанным </t>
  </si>
  <si>
    <t>295/330/2017м</t>
  </si>
  <si>
    <t>Омлет натуральный</t>
  </si>
  <si>
    <t>Консервы закусочные (кукуруза сладкая)</t>
  </si>
  <si>
    <t>печенье сахарное</t>
  </si>
  <si>
    <t>ТТК №33</t>
  </si>
  <si>
    <t>133/2017м</t>
  </si>
  <si>
    <t>ттк №4</t>
  </si>
  <si>
    <t>п.т.</t>
  </si>
  <si>
    <t xml:space="preserve">Рассольник  ленинградский  </t>
  </si>
  <si>
    <t>Рыба тушеная с овощами</t>
  </si>
  <si>
    <t>Каша рисовая рассыпчатая с маслом</t>
  </si>
  <si>
    <t>54/2010п</t>
  </si>
  <si>
    <t>ттк №28.1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</si>
</sst>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" fillId="0" borderId="26" xfId="2" applyFont="1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4" sqref="O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38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8.1</v>
      </c>
      <c r="H6" s="40">
        <v>5.8</v>
      </c>
      <c r="I6" s="40">
        <v>21.69</v>
      </c>
      <c r="J6" s="40">
        <v>188.01</v>
      </c>
      <c r="K6" s="41" t="s">
        <v>42</v>
      </c>
      <c r="L6" s="40">
        <v>325.10000000000002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3.48</v>
      </c>
      <c r="H8" s="43">
        <v>3.17</v>
      </c>
      <c r="I8" s="43">
        <v>11.7</v>
      </c>
      <c r="J8" s="43">
        <v>89.8</v>
      </c>
      <c r="K8" s="44" t="s">
        <v>44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>
        <v>50</v>
      </c>
      <c r="G9" s="43">
        <v>3.95</v>
      </c>
      <c r="H9" s="43">
        <v>0.5</v>
      </c>
      <c r="I9" s="43">
        <v>0.5</v>
      </c>
      <c r="J9" s="43">
        <v>116.9</v>
      </c>
      <c r="K9" s="44" t="s">
        <v>48</v>
      </c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1.5</v>
      </c>
      <c r="H10" s="43">
        <v>0.5</v>
      </c>
      <c r="I10" s="43">
        <v>8</v>
      </c>
      <c r="J10" s="43">
        <v>95</v>
      </c>
      <c r="K10" s="44" t="s">
        <v>46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17.03</v>
      </c>
      <c r="H13" s="19">
        <f t="shared" si="0"/>
        <v>9.9699999999999989</v>
      </c>
      <c r="I13" s="19">
        <f t="shared" si="0"/>
        <v>41.89</v>
      </c>
      <c r="J13" s="19">
        <f t="shared" si="0"/>
        <v>489.71000000000004</v>
      </c>
      <c r="K13" s="25"/>
      <c r="L13" s="19">
        <f t="shared" ref="L13" si="1">SUM(L6:L12)</f>
        <v>325.10000000000002</v>
      </c>
    </row>
    <row r="14" spans="1:12" ht="26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60</v>
      </c>
      <c r="G14" s="43">
        <v>0.48</v>
      </c>
      <c r="H14" s="43">
        <v>0.12</v>
      </c>
      <c r="I14" s="43">
        <v>1.5</v>
      </c>
      <c r="J14" s="43">
        <v>8.52</v>
      </c>
      <c r="K14" s="44" t="s">
        <v>55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52</v>
      </c>
      <c r="F15" s="43">
        <v>250</v>
      </c>
      <c r="G15" s="43">
        <v>5.65</v>
      </c>
      <c r="H15" s="43">
        <v>2.7</v>
      </c>
      <c r="I15" s="43">
        <v>18.12</v>
      </c>
      <c r="J15" s="43">
        <v>147.5</v>
      </c>
      <c r="K15" s="44" t="s">
        <v>56</v>
      </c>
      <c r="L15" s="43"/>
    </row>
    <row r="16" spans="1:12" ht="26.4" x14ac:dyDescent="0.3">
      <c r="A16" s="23"/>
      <c r="B16" s="15"/>
      <c r="C16" s="11"/>
      <c r="D16" s="7" t="s">
        <v>28</v>
      </c>
      <c r="E16" s="42" t="s">
        <v>50</v>
      </c>
      <c r="F16" s="43">
        <v>110</v>
      </c>
      <c r="G16" s="43">
        <v>11.28</v>
      </c>
      <c r="H16" s="43">
        <v>12.55</v>
      </c>
      <c r="I16" s="43">
        <v>6.7</v>
      </c>
      <c r="J16" s="43">
        <v>184.87</v>
      </c>
      <c r="K16" s="44" t="s">
        <v>57</v>
      </c>
      <c r="L16" s="43"/>
    </row>
    <row r="17" spans="1:12" ht="26.4" x14ac:dyDescent="0.3">
      <c r="A17" s="23"/>
      <c r="B17" s="15"/>
      <c r="C17" s="11"/>
      <c r="D17" s="7" t="s">
        <v>29</v>
      </c>
      <c r="E17" s="42" t="s">
        <v>51</v>
      </c>
      <c r="F17" s="43">
        <v>180</v>
      </c>
      <c r="G17" s="43">
        <v>8.9600000000000009</v>
      </c>
      <c r="H17" s="43">
        <v>7.56</v>
      </c>
      <c r="I17" s="43">
        <v>38.880000000000003</v>
      </c>
      <c r="J17" s="43">
        <v>252.4</v>
      </c>
      <c r="K17" s="44" t="s">
        <v>58</v>
      </c>
      <c r="L17" s="43"/>
    </row>
    <row r="18" spans="1:12" ht="26.4" x14ac:dyDescent="0.3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0.4</v>
      </c>
      <c r="H18" s="43">
        <v>0.1</v>
      </c>
      <c r="I18" s="43">
        <v>18.399999999999999</v>
      </c>
      <c r="J18" s="43">
        <v>75.8</v>
      </c>
      <c r="K18" s="44" t="s">
        <v>59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43">
        <v>70</v>
      </c>
      <c r="G19" s="43">
        <v>5.53</v>
      </c>
      <c r="H19" s="43">
        <v>0.7</v>
      </c>
      <c r="I19" s="43">
        <v>33.81</v>
      </c>
      <c r="J19" s="43">
        <v>163.66</v>
      </c>
      <c r="K19" s="44" t="s">
        <v>48</v>
      </c>
      <c r="L19" s="43"/>
    </row>
    <row r="20" spans="1:12" ht="14.4" x14ac:dyDescent="0.3">
      <c r="A20" s="23"/>
      <c r="B20" s="15"/>
      <c r="C20" s="11"/>
      <c r="D20" s="7"/>
      <c r="E20" s="42" t="s">
        <v>54</v>
      </c>
      <c r="F20" s="43">
        <v>28</v>
      </c>
      <c r="G20" s="43">
        <v>3.7</v>
      </c>
      <c r="H20" s="43">
        <v>5.93</v>
      </c>
      <c r="I20" s="43">
        <v>28.66</v>
      </c>
      <c r="J20" s="43">
        <v>182.57</v>
      </c>
      <c r="K20" s="44" t="s">
        <v>60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898</v>
      </c>
      <c r="G23" s="19">
        <f t="shared" ref="G23:J23" si="2">SUM(G14:G22)</f>
        <v>36</v>
      </c>
      <c r="H23" s="19">
        <f t="shared" si="2"/>
        <v>29.66</v>
      </c>
      <c r="I23" s="19">
        <f t="shared" si="2"/>
        <v>146.07</v>
      </c>
      <c r="J23" s="19">
        <f t="shared" si="2"/>
        <v>1015.3199999999999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1448</v>
      </c>
      <c r="G24" s="32">
        <f t="shared" ref="G24:J24" si="4">G13+G23</f>
        <v>53.03</v>
      </c>
      <c r="H24" s="32">
        <f t="shared" si="4"/>
        <v>39.629999999999995</v>
      </c>
      <c r="I24" s="32">
        <f t="shared" si="4"/>
        <v>187.95999999999998</v>
      </c>
      <c r="J24" s="32">
        <f t="shared" si="4"/>
        <v>1505.03</v>
      </c>
      <c r="K24" s="32"/>
      <c r="L24" s="32">
        <f t="shared" ref="L24" si="5">L13+L23</f>
        <v>325.10000000000002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200</v>
      </c>
      <c r="G25" s="40">
        <v>4.38</v>
      </c>
      <c r="H25" s="40">
        <v>3.8</v>
      </c>
      <c r="I25" s="40">
        <v>14.36</v>
      </c>
      <c r="J25" s="40">
        <v>120</v>
      </c>
      <c r="K25" s="41" t="s">
        <v>64</v>
      </c>
      <c r="L25" s="40">
        <v>325.10000000000002</v>
      </c>
    </row>
    <row r="26" spans="1:12" ht="14.4" x14ac:dyDescent="0.3">
      <c r="A26" s="14"/>
      <c r="B26" s="15"/>
      <c r="C26" s="11"/>
      <c r="D26" s="6"/>
      <c r="E26" s="42" t="s">
        <v>62</v>
      </c>
      <c r="F26" s="43">
        <v>30</v>
      </c>
      <c r="G26" s="43">
        <v>2.2000000000000002</v>
      </c>
      <c r="H26" s="43">
        <v>3</v>
      </c>
      <c r="I26" s="43">
        <v>20.399999999999999</v>
      </c>
      <c r="J26" s="43">
        <v>117.4</v>
      </c>
      <c r="K26" s="44" t="s">
        <v>60</v>
      </c>
      <c r="L26" s="43"/>
    </row>
    <row r="27" spans="1:12" ht="26.4" x14ac:dyDescent="0.3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 t="s">
        <v>65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45</v>
      </c>
      <c r="F28" s="43">
        <v>50</v>
      </c>
      <c r="G28" s="43">
        <v>3.95</v>
      </c>
      <c r="H28" s="43">
        <v>0.5</v>
      </c>
      <c r="I28" s="43">
        <v>24.15</v>
      </c>
      <c r="J28" s="43">
        <v>116.9</v>
      </c>
      <c r="K28" s="44" t="s">
        <v>48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480</v>
      </c>
      <c r="G32" s="19">
        <f t="shared" ref="G32" si="6">SUM(G25:G31)</f>
        <v>10.73</v>
      </c>
      <c r="H32" s="19">
        <f t="shared" ref="H32" si="7">SUM(H25:H31)</f>
        <v>7.3</v>
      </c>
      <c r="I32" s="19">
        <f t="shared" ref="I32" si="8">SUM(I25:I31)</f>
        <v>65.41</v>
      </c>
      <c r="J32" s="19">
        <f t="shared" ref="J32:L32" si="9">SUM(J25:J31)</f>
        <v>381.1</v>
      </c>
      <c r="K32" s="25"/>
      <c r="L32" s="19">
        <f t="shared" si="9"/>
        <v>325.10000000000002</v>
      </c>
    </row>
    <row r="33" spans="1:12" ht="26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66</v>
      </c>
      <c r="F33" s="43">
        <v>60</v>
      </c>
      <c r="G33" s="43">
        <v>0.7</v>
      </c>
      <c r="H33" s="43">
        <v>0.1</v>
      </c>
      <c r="I33" s="43">
        <v>2.2999999999999998</v>
      </c>
      <c r="J33" s="43">
        <v>12.8</v>
      </c>
      <c r="K33" s="44" t="s">
        <v>72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67</v>
      </c>
      <c r="F34" s="43">
        <v>250</v>
      </c>
      <c r="G34" s="43">
        <v>3.55</v>
      </c>
      <c r="H34" s="43">
        <v>6.6</v>
      </c>
      <c r="I34" s="43">
        <v>9.02</v>
      </c>
      <c r="J34" s="43">
        <v>110.2</v>
      </c>
      <c r="K34" s="44" t="s">
        <v>73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68</v>
      </c>
      <c r="F35" s="43">
        <v>90</v>
      </c>
      <c r="G35" s="43">
        <v>11.39</v>
      </c>
      <c r="H35" s="43">
        <v>7.88</v>
      </c>
      <c r="I35" s="43">
        <v>3.42</v>
      </c>
      <c r="J35" s="43">
        <v>143.1</v>
      </c>
      <c r="K35" s="44" t="s">
        <v>74</v>
      </c>
      <c r="L35" s="43"/>
    </row>
    <row r="36" spans="1:12" ht="26.4" x14ac:dyDescent="0.3">
      <c r="A36" s="14"/>
      <c r="B36" s="15"/>
      <c r="C36" s="11"/>
      <c r="D36" s="7" t="s">
        <v>29</v>
      </c>
      <c r="E36" s="42" t="s">
        <v>69</v>
      </c>
      <c r="F36" s="43">
        <v>150</v>
      </c>
      <c r="G36" s="43">
        <v>5.31</v>
      </c>
      <c r="H36" s="43">
        <v>7</v>
      </c>
      <c r="I36" s="43">
        <v>36.54</v>
      </c>
      <c r="J36" s="43">
        <v>224.55</v>
      </c>
      <c r="K36" s="44" t="s">
        <v>75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70</v>
      </c>
      <c r="F37" s="43">
        <v>200</v>
      </c>
      <c r="G37" s="43">
        <v>0.6</v>
      </c>
      <c r="H37" s="43">
        <v>0.1</v>
      </c>
      <c r="I37" s="43">
        <v>18.600000000000001</v>
      </c>
      <c r="J37" s="43">
        <v>78</v>
      </c>
      <c r="K37" s="44" t="s">
        <v>76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45</v>
      </c>
      <c r="F38" s="43">
        <v>90</v>
      </c>
      <c r="G38" s="43">
        <v>7.11</v>
      </c>
      <c r="H38" s="43">
        <v>0.9</v>
      </c>
      <c r="I38" s="43">
        <v>43.47</v>
      </c>
      <c r="J38" s="43">
        <v>210.42</v>
      </c>
      <c r="K38" s="44" t="s">
        <v>48</v>
      </c>
      <c r="L38" s="43"/>
    </row>
    <row r="39" spans="1:12" ht="14.4" x14ac:dyDescent="0.3">
      <c r="A39" s="14"/>
      <c r="B39" s="15"/>
      <c r="C39" s="11"/>
      <c r="D39" s="7"/>
      <c r="E39" s="42" t="s">
        <v>71</v>
      </c>
      <c r="F39" s="43">
        <v>100</v>
      </c>
      <c r="G39" s="43">
        <v>1.5</v>
      </c>
      <c r="H39" s="43">
        <v>2.5</v>
      </c>
      <c r="I39" s="43">
        <v>11</v>
      </c>
      <c r="J39" s="43">
        <v>72.5</v>
      </c>
      <c r="K39" s="44" t="s">
        <v>60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940</v>
      </c>
      <c r="G42" s="19">
        <f t="shared" ref="G42" si="10">SUM(G33:G41)</f>
        <v>30.16</v>
      </c>
      <c r="H42" s="19">
        <f t="shared" ref="H42" si="11">SUM(H33:H41)</f>
        <v>25.08</v>
      </c>
      <c r="I42" s="19">
        <f t="shared" ref="I42" si="12">SUM(I33:I41)</f>
        <v>124.35</v>
      </c>
      <c r="J42" s="19">
        <f t="shared" ref="J42:L42" si="13">SUM(J33:J41)</f>
        <v>851.57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1420</v>
      </c>
      <c r="G43" s="32">
        <f t="shared" ref="G43" si="14">G32+G42</f>
        <v>40.89</v>
      </c>
      <c r="H43" s="32">
        <f t="shared" ref="H43" si="15">H32+H42</f>
        <v>32.379999999999995</v>
      </c>
      <c r="I43" s="32">
        <f t="shared" ref="I43" si="16">I32+I42</f>
        <v>189.76</v>
      </c>
      <c r="J43" s="32">
        <f t="shared" ref="J43:L43" si="17">J32+J42</f>
        <v>1232.67</v>
      </c>
      <c r="K43" s="32"/>
      <c r="L43" s="32">
        <f t="shared" si="17"/>
        <v>325.10000000000002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79</v>
      </c>
      <c r="F44" s="40">
        <v>150</v>
      </c>
      <c r="G44" s="40">
        <v>5.13</v>
      </c>
      <c r="H44" s="40">
        <v>6.33</v>
      </c>
      <c r="I44" s="40">
        <v>20.38</v>
      </c>
      <c r="J44" s="40">
        <v>154.4</v>
      </c>
      <c r="K44" s="41" t="s">
        <v>84</v>
      </c>
      <c r="L44" s="40">
        <v>325.10000000000002</v>
      </c>
    </row>
    <row r="45" spans="1:12" ht="14.4" x14ac:dyDescent="0.3">
      <c r="A45" s="23"/>
      <c r="B45" s="15"/>
      <c r="C45" s="11"/>
      <c r="D45" s="6"/>
      <c r="E45" s="42" t="s">
        <v>77</v>
      </c>
      <c r="F45" s="43">
        <v>60</v>
      </c>
      <c r="G45" s="43">
        <v>6.69</v>
      </c>
      <c r="H45" s="43">
        <v>8.3800000000000008</v>
      </c>
      <c r="I45" s="43">
        <v>19.38</v>
      </c>
      <c r="J45" s="43">
        <v>180.27</v>
      </c>
      <c r="K45" s="44" t="s">
        <v>85</v>
      </c>
      <c r="L45" s="43"/>
    </row>
    <row r="46" spans="1:12" ht="14.4" x14ac:dyDescent="0.3">
      <c r="A46" s="23"/>
      <c r="B46" s="15"/>
      <c r="C46" s="11"/>
      <c r="D46" s="6"/>
      <c r="E46" s="42" t="s">
        <v>78</v>
      </c>
      <c r="F46" s="43">
        <v>70</v>
      </c>
      <c r="G46" s="43">
        <v>3.91</v>
      </c>
      <c r="H46" s="43">
        <v>4.58</v>
      </c>
      <c r="I46" s="43">
        <v>17.850000000000001</v>
      </c>
      <c r="J46" s="43">
        <v>151.76</v>
      </c>
      <c r="K46" s="44" t="s">
        <v>86</v>
      </c>
      <c r="L46" s="43"/>
    </row>
    <row r="47" spans="1:12" ht="26.4" x14ac:dyDescent="0.3">
      <c r="A47" s="23"/>
      <c r="B47" s="15"/>
      <c r="C47" s="11"/>
      <c r="D47" s="7" t="s">
        <v>22</v>
      </c>
      <c r="E47" s="42" t="s">
        <v>82</v>
      </c>
      <c r="F47" s="43">
        <v>200</v>
      </c>
      <c r="G47" s="43">
        <v>0.3</v>
      </c>
      <c r="H47" s="43">
        <v>0</v>
      </c>
      <c r="I47" s="43">
        <v>6.7</v>
      </c>
      <c r="J47" s="43">
        <v>27.9</v>
      </c>
      <c r="K47" s="44" t="s">
        <v>87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83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44.4</v>
      </c>
      <c r="K48" s="44" t="s">
        <v>46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>SUM(G44:G50)</f>
        <v>16.43</v>
      </c>
      <c r="H51" s="19">
        <f>SUM(H44:H50)</f>
        <v>19.689999999999998</v>
      </c>
      <c r="I51" s="19">
        <f>SUM(I44:I50)</f>
        <v>74.11</v>
      </c>
      <c r="J51" s="19">
        <f>SUM(J44:J50)</f>
        <v>558.73</v>
      </c>
      <c r="K51" s="25"/>
      <c r="L51" s="19">
        <f>SUM(L44:L50)</f>
        <v>325.10000000000002</v>
      </c>
    </row>
    <row r="52" spans="1:12" ht="26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88</v>
      </c>
      <c r="F52" s="43">
        <v>60</v>
      </c>
      <c r="G52" s="43">
        <v>0.6</v>
      </c>
      <c r="H52" s="43">
        <v>3.64</v>
      </c>
      <c r="I52" s="43">
        <v>2.0699999999999998</v>
      </c>
      <c r="J52" s="43">
        <v>3.45</v>
      </c>
      <c r="K52" s="44" t="s">
        <v>93</v>
      </c>
      <c r="L52" s="43"/>
    </row>
    <row r="53" spans="1:12" ht="26.4" x14ac:dyDescent="0.3">
      <c r="A53" s="23"/>
      <c r="B53" s="15"/>
      <c r="C53" s="11"/>
      <c r="D53" s="7" t="s">
        <v>27</v>
      </c>
      <c r="E53" s="42" t="s">
        <v>89</v>
      </c>
      <c r="F53" s="43">
        <v>250</v>
      </c>
      <c r="G53" s="43">
        <v>2.4</v>
      </c>
      <c r="H53" s="43">
        <v>6.3</v>
      </c>
      <c r="I53" s="43">
        <v>12.9</v>
      </c>
      <c r="J53" s="43">
        <v>12.9</v>
      </c>
      <c r="K53" s="44" t="s">
        <v>94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90</v>
      </c>
      <c r="F54" s="43">
        <v>200</v>
      </c>
      <c r="G54" s="43">
        <v>14.7</v>
      </c>
      <c r="H54" s="43">
        <v>22.7</v>
      </c>
      <c r="I54" s="43">
        <v>23.2</v>
      </c>
      <c r="J54" s="43">
        <v>28.8</v>
      </c>
      <c r="K54" s="44" t="s">
        <v>95</v>
      </c>
      <c r="L54" s="43"/>
    </row>
    <row r="55" spans="1:12" ht="39.6" x14ac:dyDescent="0.3">
      <c r="A55" s="23"/>
      <c r="B55" s="15"/>
      <c r="C55" s="11"/>
      <c r="D55" s="7" t="s">
        <v>30</v>
      </c>
      <c r="E55" s="42" t="s">
        <v>91</v>
      </c>
      <c r="F55" s="43">
        <v>200</v>
      </c>
      <c r="G55" s="43">
        <v>0.6</v>
      </c>
      <c r="H55" s="43">
        <v>0.2</v>
      </c>
      <c r="I55" s="43">
        <v>15.2</v>
      </c>
      <c r="J55" s="43">
        <v>3.45</v>
      </c>
      <c r="K55" s="44" t="s">
        <v>96</v>
      </c>
      <c r="L55" s="43"/>
    </row>
    <row r="56" spans="1:12" ht="14.4" x14ac:dyDescent="0.3">
      <c r="A56" s="23"/>
      <c r="B56" s="15"/>
      <c r="C56" s="11"/>
      <c r="D56" s="7" t="s">
        <v>31</v>
      </c>
      <c r="E56" s="42" t="s">
        <v>45</v>
      </c>
      <c r="F56" s="43">
        <v>90</v>
      </c>
      <c r="G56" s="43">
        <v>7.11</v>
      </c>
      <c r="H56" s="43">
        <v>0.9</v>
      </c>
      <c r="I56" s="43">
        <v>43.47</v>
      </c>
      <c r="J56" s="43">
        <v>12.9</v>
      </c>
      <c r="K56" s="44" t="s">
        <v>48</v>
      </c>
      <c r="L56" s="43"/>
    </row>
    <row r="57" spans="1:12" ht="14.4" x14ac:dyDescent="0.3">
      <c r="A57" s="23"/>
      <c r="B57" s="15"/>
      <c r="C57" s="11"/>
      <c r="D57" s="7"/>
      <c r="E57" s="42" t="s">
        <v>92</v>
      </c>
      <c r="F57" s="43">
        <v>20</v>
      </c>
      <c r="G57" s="43">
        <v>0.66</v>
      </c>
      <c r="H57" s="43">
        <v>2.93</v>
      </c>
      <c r="I57" s="43">
        <v>28.66</v>
      </c>
      <c r="J57" s="43">
        <v>28.8</v>
      </c>
      <c r="K57" s="44" t="s">
        <v>60</v>
      </c>
      <c r="L57" s="43"/>
    </row>
    <row r="58" spans="1:12" ht="14.4" x14ac:dyDescent="0.3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4"/>
      <c r="B60" s="17"/>
      <c r="C60" s="8"/>
      <c r="D60" s="18" t="s">
        <v>32</v>
      </c>
      <c r="E60" s="9"/>
      <c r="F60" s="19">
        <f>SUM(F52:F59)</f>
        <v>820</v>
      </c>
      <c r="G60" s="19">
        <f>SUM(G52:G59)</f>
        <v>26.07</v>
      </c>
      <c r="H60" s="19">
        <f>SUM(H52:H59)</f>
        <v>36.67</v>
      </c>
      <c r="I60" s="19">
        <f>SUM(I52:I59)</f>
        <v>125.5</v>
      </c>
      <c r="J60" s="19">
        <f>SUM(J52:J59)</f>
        <v>90.300000000000011</v>
      </c>
      <c r="K60" s="25"/>
      <c r="L60" s="19">
        <f>SUM(L52:L59)</f>
        <v>0</v>
      </c>
    </row>
    <row r="61" spans="1:12" ht="15.75" customHeight="1" thickBot="1" x14ac:dyDescent="0.3">
      <c r="A61" s="29">
        <f>A44</f>
        <v>1</v>
      </c>
      <c r="B61" s="30">
        <f>B44</f>
        <v>3</v>
      </c>
      <c r="C61" s="53" t="s">
        <v>4</v>
      </c>
      <c r="D61" s="54"/>
      <c r="E61" s="31"/>
      <c r="F61" s="32">
        <f>F51+F60</f>
        <v>1400</v>
      </c>
      <c r="G61" s="32">
        <f>G51+G60</f>
        <v>42.5</v>
      </c>
      <c r="H61" s="32">
        <f>H51+H60</f>
        <v>56.36</v>
      </c>
      <c r="I61" s="32">
        <f>I51+I60</f>
        <v>199.61</v>
      </c>
      <c r="J61" s="32">
        <f>J51+J60</f>
        <v>649.03</v>
      </c>
      <c r="K61" s="32"/>
      <c r="L61" s="32">
        <f>L51+L60</f>
        <v>325.10000000000002</v>
      </c>
    </row>
    <row r="62" spans="1:12" ht="26.4" x14ac:dyDescent="0.3">
      <c r="A62" s="20">
        <v>1</v>
      </c>
      <c r="B62" s="21">
        <v>4</v>
      </c>
      <c r="C62" s="22" t="s">
        <v>20</v>
      </c>
      <c r="D62" s="5" t="s">
        <v>21</v>
      </c>
      <c r="E62" s="39" t="s">
        <v>97</v>
      </c>
      <c r="F62" s="40">
        <v>100</v>
      </c>
      <c r="G62" s="40">
        <v>6.3</v>
      </c>
      <c r="H62" s="40">
        <v>14.7</v>
      </c>
      <c r="I62" s="40">
        <v>10.6</v>
      </c>
      <c r="J62" s="40">
        <v>203</v>
      </c>
      <c r="K62" s="41" t="s">
        <v>100</v>
      </c>
      <c r="L62" s="40">
        <v>325.10000000000002</v>
      </c>
    </row>
    <row r="63" spans="1:12" ht="14.4" x14ac:dyDescent="0.3">
      <c r="A63" s="23"/>
      <c r="B63" s="15"/>
      <c r="C63" s="11"/>
      <c r="D63" s="6"/>
      <c r="E63" s="42" t="s">
        <v>98</v>
      </c>
      <c r="F63" s="43">
        <v>180</v>
      </c>
      <c r="G63" s="43">
        <v>6.48</v>
      </c>
      <c r="H63" s="43">
        <v>5.88</v>
      </c>
      <c r="I63" s="43">
        <v>39.36</v>
      </c>
      <c r="J63" s="43">
        <v>183.25</v>
      </c>
      <c r="K63" s="44" t="s">
        <v>101</v>
      </c>
      <c r="L63" s="43"/>
    </row>
    <row r="64" spans="1:12" ht="14.4" x14ac:dyDescent="0.3">
      <c r="A64" s="23"/>
      <c r="B64" s="15"/>
      <c r="C64" s="11"/>
      <c r="D64" s="7" t="s">
        <v>22</v>
      </c>
      <c r="E64" s="42" t="s">
        <v>99</v>
      </c>
      <c r="F64" s="43">
        <v>200</v>
      </c>
      <c r="G64" s="43">
        <v>0.2</v>
      </c>
      <c r="H64" s="43">
        <v>0</v>
      </c>
      <c r="I64" s="43">
        <v>9.1999999999999993</v>
      </c>
      <c r="J64" s="43">
        <v>62</v>
      </c>
      <c r="K64" s="44" t="s">
        <v>102</v>
      </c>
      <c r="L64" s="43"/>
    </row>
    <row r="65" spans="1:12" ht="14.4" x14ac:dyDescent="0.3">
      <c r="A65" s="23"/>
      <c r="B65" s="15"/>
      <c r="C65" s="11"/>
      <c r="D65" s="7" t="s">
        <v>23</v>
      </c>
      <c r="E65" s="42" t="s">
        <v>45</v>
      </c>
      <c r="F65" s="43">
        <v>50</v>
      </c>
      <c r="G65" s="43">
        <v>3.95</v>
      </c>
      <c r="H65" s="43">
        <v>0.5</v>
      </c>
      <c r="I65" s="43">
        <v>24.15</v>
      </c>
      <c r="J65" s="43">
        <v>116.9</v>
      </c>
      <c r="K65" s="44" t="s">
        <v>48</v>
      </c>
      <c r="L65" s="43"/>
    </row>
    <row r="66" spans="1:12" ht="14.4" x14ac:dyDescent="0.3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4"/>
      <c r="B69" s="17"/>
      <c r="C69" s="8"/>
      <c r="D69" s="18" t="s">
        <v>32</v>
      </c>
      <c r="E69" s="9"/>
      <c r="F69" s="19">
        <f>SUM(F62:F68)</f>
        <v>530</v>
      </c>
      <c r="G69" s="19">
        <f t="shared" ref="G69" si="18">SUM(G62:G68)</f>
        <v>16.93</v>
      </c>
      <c r="H69" s="19">
        <f t="shared" ref="H69" si="19">SUM(H62:H68)</f>
        <v>21.08</v>
      </c>
      <c r="I69" s="19">
        <f t="shared" ref="I69" si="20">SUM(I62:I68)</f>
        <v>83.31</v>
      </c>
      <c r="J69" s="19">
        <f t="shared" ref="J69:L69" si="21">SUM(J62:J68)</f>
        <v>565.15</v>
      </c>
      <c r="K69" s="25"/>
      <c r="L69" s="19">
        <f t="shared" si="21"/>
        <v>325.10000000000002</v>
      </c>
    </row>
    <row r="70" spans="1:12" ht="26.4" x14ac:dyDescent="0.3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 t="s">
        <v>49</v>
      </c>
      <c r="F70" s="43">
        <v>60</v>
      </c>
      <c r="G70" s="43">
        <v>0.48</v>
      </c>
      <c r="H70" s="43">
        <v>0.12</v>
      </c>
      <c r="I70" s="43">
        <v>1.5</v>
      </c>
      <c r="J70" s="43">
        <v>8.52</v>
      </c>
      <c r="K70" s="44" t="s">
        <v>107</v>
      </c>
      <c r="L70" s="43"/>
    </row>
    <row r="71" spans="1:12" ht="26.4" x14ac:dyDescent="0.3">
      <c r="A71" s="23"/>
      <c r="B71" s="15"/>
      <c r="C71" s="11"/>
      <c r="D71" s="7" t="s">
        <v>27</v>
      </c>
      <c r="E71" s="42" t="s">
        <v>103</v>
      </c>
      <c r="F71" s="43">
        <v>250</v>
      </c>
      <c r="G71" s="43">
        <v>4.91</v>
      </c>
      <c r="H71" s="43">
        <v>5.78</v>
      </c>
      <c r="I71" s="43">
        <v>11.63</v>
      </c>
      <c r="J71" s="43">
        <v>118.23</v>
      </c>
      <c r="K71" s="44" t="s">
        <v>108</v>
      </c>
      <c r="L71" s="43"/>
    </row>
    <row r="72" spans="1:12" ht="14.4" x14ac:dyDescent="0.3">
      <c r="A72" s="23"/>
      <c r="B72" s="15"/>
      <c r="C72" s="11"/>
      <c r="D72" s="7" t="s">
        <v>28</v>
      </c>
      <c r="E72" s="42" t="s">
        <v>104</v>
      </c>
      <c r="F72" s="43">
        <v>200</v>
      </c>
      <c r="G72" s="43">
        <v>19.04</v>
      </c>
      <c r="H72" s="43">
        <v>19.440000000000001</v>
      </c>
      <c r="I72" s="43">
        <v>41.67</v>
      </c>
      <c r="J72" s="43">
        <v>245.97</v>
      </c>
      <c r="K72" s="44" t="s">
        <v>109</v>
      </c>
      <c r="L72" s="43"/>
    </row>
    <row r="73" spans="1:12" ht="14.4" x14ac:dyDescent="0.3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30</v>
      </c>
      <c r="E74" s="42" t="s">
        <v>105</v>
      </c>
      <c r="F74" s="43">
        <v>200</v>
      </c>
      <c r="G74" s="43">
        <v>0.1</v>
      </c>
      <c r="H74" s="43">
        <v>0.1</v>
      </c>
      <c r="I74" s="43">
        <v>12.8</v>
      </c>
      <c r="J74" s="43">
        <v>52</v>
      </c>
      <c r="K74" s="44" t="s">
        <v>110</v>
      </c>
      <c r="L74" s="43"/>
    </row>
    <row r="75" spans="1:12" ht="14.4" x14ac:dyDescent="0.3">
      <c r="A75" s="23"/>
      <c r="B75" s="15"/>
      <c r="C75" s="11"/>
      <c r="D75" s="7" t="s">
        <v>31</v>
      </c>
      <c r="E75" s="42" t="s">
        <v>45</v>
      </c>
      <c r="F75" s="43">
        <v>100</v>
      </c>
      <c r="G75" s="43">
        <v>7.9</v>
      </c>
      <c r="H75" s="43">
        <v>1</v>
      </c>
      <c r="I75" s="43">
        <v>48.3</v>
      </c>
      <c r="J75" s="43">
        <v>119.7</v>
      </c>
      <c r="K75" s="44" t="s">
        <v>48</v>
      </c>
      <c r="L75" s="43"/>
    </row>
    <row r="76" spans="1:12" ht="14.4" x14ac:dyDescent="0.3">
      <c r="A76" s="23"/>
      <c r="B76" s="15"/>
      <c r="C76" s="11"/>
      <c r="D76" s="7"/>
      <c r="E76" s="42" t="s">
        <v>106</v>
      </c>
      <c r="F76" s="43">
        <v>40</v>
      </c>
      <c r="G76" s="43">
        <v>1.06</v>
      </c>
      <c r="H76" s="43">
        <v>1.33</v>
      </c>
      <c r="I76" s="43">
        <v>30.93</v>
      </c>
      <c r="J76" s="43">
        <v>119.7</v>
      </c>
      <c r="K76" s="44" t="s">
        <v>60</v>
      </c>
      <c r="L76" s="43"/>
    </row>
    <row r="77" spans="1:12" ht="14.4" x14ac:dyDescent="0.3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4"/>
      <c r="B79" s="17"/>
      <c r="C79" s="8"/>
      <c r="D79" s="18" t="s">
        <v>32</v>
      </c>
      <c r="E79" s="9"/>
      <c r="F79" s="19">
        <f>SUM(F70:F78)</f>
        <v>850</v>
      </c>
      <c r="G79" s="19">
        <f>SUM(G70:G78)</f>
        <v>33.49</v>
      </c>
      <c r="H79" s="19">
        <f>SUM(H70:H78)</f>
        <v>27.770000000000003</v>
      </c>
      <c r="I79" s="19">
        <f>SUM(I70:I78)</f>
        <v>146.83000000000001</v>
      </c>
      <c r="J79" s="19">
        <f>SUM(J70:J78)</f>
        <v>664.12000000000012</v>
      </c>
      <c r="K79" s="25"/>
      <c r="L79" s="19">
        <f>SUM(L70:L78)</f>
        <v>0</v>
      </c>
    </row>
    <row r="80" spans="1:12" ht="15.75" customHeight="1" thickBot="1" x14ac:dyDescent="0.3">
      <c r="A80" s="29">
        <f>A62</f>
        <v>1</v>
      </c>
      <c r="B80" s="30">
        <f>B62</f>
        <v>4</v>
      </c>
      <c r="C80" s="53" t="s">
        <v>4</v>
      </c>
      <c r="D80" s="54"/>
      <c r="E80" s="31"/>
      <c r="F80" s="32">
        <f>F69+F79</f>
        <v>1380</v>
      </c>
      <c r="G80" s="32">
        <f>G69+G79</f>
        <v>50.42</v>
      </c>
      <c r="H80" s="32">
        <f>H69+H79</f>
        <v>48.85</v>
      </c>
      <c r="I80" s="32">
        <f>I69+I79</f>
        <v>230.14000000000001</v>
      </c>
      <c r="J80" s="32">
        <f>J69+J79</f>
        <v>1229.27</v>
      </c>
      <c r="K80" s="32"/>
      <c r="L80" s="32">
        <f>L69+L79</f>
        <v>325.10000000000002</v>
      </c>
    </row>
    <row r="81" spans="1:12" ht="26.4" x14ac:dyDescent="0.3">
      <c r="A81" s="20">
        <v>1</v>
      </c>
      <c r="B81" s="21">
        <v>5</v>
      </c>
      <c r="C81" s="22" t="s">
        <v>20</v>
      </c>
      <c r="D81" s="5" t="s">
        <v>21</v>
      </c>
      <c r="E81" s="39" t="s">
        <v>111</v>
      </c>
      <c r="F81" s="40">
        <v>150</v>
      </c>
      <c r="G81" s="40">
        <v>3.44</v>
      </c>
      <c r="H81" s="40">
        <v>4.5999999999999996</v>
      </c>
      <c r="I81" s="40">
        <v>22.52</v>
      </c>
      <c r="J81" s="40">
        <v>141.1</v>
      </c>
      <c r="K81" s="41" t="s">
        <v>115</v>
      </c>
      <c r="L81" s="40">
        <v>325.10000000000002</v>
      </c>
    </row>
    <row r="82" spans="1:12" ht="14.4" x14ac:dyDescent="0.3">
      <c r="A82" s="23"/>
      <c r="B82" s="15"/>
      <c r="C82" s="11"/>
      <c r="D82" s="6"/>
      <c r="E82" s="42" t="s">
        <v>112</v>
      </c>
      <c r="F82" s="43">
        <v>70</v>
      </c>
      <c r="G82" s="43">
        <v>4.92</v>
      </c>
      <c r="H82" s="43">
        <v>4.87</v>
      </c>
      <c r="I82" s="43">
        <v>30.23</v>
      </c>
      <c r="J82" s="43">
        <v>184.4</v>
      </c>
      <c r="K82" s="44" t="s">
        <v>116</v>
      </c>
      <c r="L82" s="43"/>
    </row>
    <row r="83" spans="1:12" ht="14.4" x14ac:dyDescent="0.3">
      <c r="A83" s="23"/>
      <c r="B83" s="15"/>
      <c r="C83" s="11"/>
      <c r="D83" s="7" t="s">
        <v>22</v>
      </c>
      <c r="E83" s="42" t="s">
        <v>113</v>
      </c>
      <c r="F83" s="43">
        <v>200</v>
      </c>
      <c r="G83" s="43">
        <v>1.8</v>
      </c>
      <c r="H83" s="43">
        <v>1.4</v>
      </c>
      <c r="I83" s="43">
        <v>16.5</v>
      </c>
      <c r="J83" s="43">
        <v>87</v>
      </c>
      <c r="K83" s="44" t="s">
        <v>117</v>
      </c>
      <c r="L83" s="43"/>
    </row>
    <row r="84" spans="1:12" ht="14.4" x14ac:dyDescent="0.3">
      <c r="A84" s="23"/>
      <c r="B84" s="15"/>
      <c r="C84" s="11"/>
      <c r="D84" s="7" t="s">
        <v>23</v>
      </c>
      <c r="E84" s="42" t="s">
        <v>45</v>
      </c>
      <c r="F84" s="43">
        <v>50</v>
      </c>
      <c r="G84" s="43">
        <v>3.95</v>
      </c>
      <c r="H84" s="43">
        <v>0.5</v>
      </c>
      <c r="I84" s="43">
        <v>24.15</v>
      </c>
      <c r="J84" s="43">
        <v>116.9</v>
      </c>
      <c r="K84" s="44" t="s">
        <v>48</v>
      </c>
      <c r="L84" s="43"/>
    </row>
    <row r="85" spans="1:12" ht="14.4" x14ac:dyDescent="0.3">
      <c r="A85" s="23"/>
      <c r="B85" s="15"/>
      <c r="C85" s="11"/>
      <c r="D85" s="7" t="s">
        <v>24</v>
      </c>
      <c r="E85" s="42" t="s">
        <v>114</v>
      </c>
      <c r="F85" s="43">
        <v>100</v>
      </c>
      <c r="G85" s="43">
        <v>1</v>
      </c>
      <c r="H85" s="43">
        <v>0.6</v>
      </c>
      <c r="I85" s="43">
        <v>10.7</v>
      </c>
      <c r="J85" s="43">
        <v>48</v>
      </c>
      <c r="K85" s="44" t="s">
        <v>46</v>
      </c>
      <c r="L85" s="43"/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4"/>
      <c r="B88" s="17"/>
      <c r="C88" s="8"/>
      <c r="D88" s="18" t="s">
        <v>32</v>
      </c>
      <c r="E88" s="9"/>
      <c r="F88" s="19">
        <f>SUM(F81:F87)</f>
        <v>570</v>
      </c>
      <c r="G88" s="19">
        <f t="shared" ref="G88" si="22">SUM(G81:G87)</f>
        <v>15.11</v>
      </c>
      <c r="H88" s="19">
        <f t="shared" ref="H88" si="23">SUM(H81:H87)</f>
        <v>11.969999999999999</v>
      </c>
      <c r="I88" s="19">
        <f t="shared" ref="I88" si="24">SUM(I81:I87)</f>
        <v>104.10000000000001</v>
      </c>
      <c r="J88" s="19">
        <f t="shared" ref="J88:L88" si="25">SUM(J81:J87)</f>
        <v>577.4</v>
      </c>
      <c r="K88" s="25"/>
      <c r="L88" s="19">
        <f t="shared" si="25"/>
        <v>325.10000000000002</v>
      </c>
    </row>
    <row r="89" spans="1:12" ht="26.4" x14ac:dyDescent="0.3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 t="s">
        <v>66</v>
      </c>
      <c r="F89" s="43">
        <v>60</v>
      </c>
      <c r="G89" s="43">
        <v>0.7</v>
      </c>
      <c r="H89" s="43">
        <v>0.1</v>
      </c>
      <c r="I89" s="43">
        <v>2.2999999999999998</v>
      </c>
      <c r="J89" s="43">
        <v>12.8</v>
      </c>
      <c r="K89" s="44" t="s">
        <v>122</v>
      </c>
      <c r="L89" s="43"/>
    </row>
    <row r="90" spans="1:12" ht="14.4" x14ac:dyDescent="0.3">
      <c r="A90" s="23"/>
      <c r="B90" s="15"/>
      <c r="C90" s="11"/>
      <c r="D90" s="7" t="s">
        <v>27</v>
      </c>
      <c r="E90" s="42" t="s">
        <v>118</v>
      </c>
      <c r="F90" s="43">
        <v>250</v>
      </c>
      <c r="G90" s="43">
        <v>4.76</v>
      </c>
      <c r="H90" s="43">
        <v>3.28</v>
      </c>
      <c r="I90" s="43">
        <v>13.75</v>
      </c>
      <c r="J90" s="43">
        <v>113.7</v>
      </c>
      <c r="K90" s="44" t="s">
        <v>123</v>
      </c>
      <c r="L90" s="43"/>
    </row>
    <row r="91" spans="1:12" ht="26.4" x14ac:dyDescent="0.3">
      <c r="A91" s="23"/>
      <c r="B91" s="15"/>
      <c r="C91" s="11"/>
      <c r="D91" s="7" t="s">
        <v>28</v>
      </c>
      <c r="E91" s="42" t="s">
        <v>119</v>
      </c>
      <c r="F91" s="43">
        <v>200</v>
      </c>
      <c r="G91" s="43">
        <v>13.4</v>
      </c>
      <c r="H91" s="43">
        <v>40.799999999999997</v>
      </c>
      <c r="I91" s="43">
        <v>27.1</v>
      </c>
      <c r="J91" s="43">
        <v>535</v>
      </c>
      <c r="K91" s="44" t="s">
        <v>124</v>
      </c>
      <c r="L91" s="43"/>
    </row>
    <row r="92" spans="1:12" ht="14.4" x14ac:dyDescent="0.3">
      <c r="A92" s="23"/>
      <c r="B92" s="15"/>
      <c r="C92" s="11"/>
      <c r="D92" s="7" t="s">
        <v>30</v>
      </c>
      <c r="E92" s="42" t="s">
        <v>120</v>
      </c>
      <c r="F92" s="43">
        <v>200</v>
      </c>
      <c r="G92" s="43">
        <v>1</v>
      </c>
      <c r="H92" s="43">
        <v>0</v>
      </c>
      <c r="I92" s="43">
        <v>20.2</v>
      </c>
      <c r="J92" s="43">
        <v>84.8</v>
      </c>
      <c r="K92" s="44" t="s">
        <v>125</v>
      </c>
      <c r="L92" s="43"/>
    </row>
    <row r="93" spans="1:12" ht="14.4" x14ac:dyDescent="0.3">
      <c r="A93" s="23"/>
      <c r="B93" s="15"/>
      <c r="C93" s="11"/>
      <c r="D93" s="7" t="s">
        <v>31</v>
      </c>
      <c r="E93" s="42" t="s">
        <v>45</v>
      </c>
      <c r="F93" s="43">
        <v>90</v>
      </c>
      <c r="G93" s="43">
        <v>7.11</v>
      </c>
      <c r="H93" s="43">
        <v>0.9</v>
      </c>
      <c r="I93" s="43">
        <v>43.47</v>
      </c>
      <c r="J93" s="43">
        <v>210.42</v>
      </c>
      <c r="K93" s="44" t="s">
        <v>48</v>
      </c>
      <c r="L93" s="43"/>
    </row>
    <row r="94" spans="1:12" ht="14.4" x14ac:dyDescent="0.3">
      <c r="A94" s="23"/>
      <c r="B94" s="15"/>
      <c r="C94" s="11"/>
      <c r="D94" s="7"/>
      <c r="E94" s="42" t="s">
        <v>121</v>
      </c>
      <c r="F94" s="43">
        <v>30</v>
      </c>
      <c r="G94" s="43">
        <v>1.8</v>
      </c>
      <c r="H94" s="43">
        <v>1.3</v>
      </c>
      <c r="I94" s="43">
        <v>16</v>
      </c>
      <c r="J94" s="43">
        <v>109</v>
      </c>
      <c r="K94" s="44" t="s">
        <v>60</v>
      </c>
      <c r="L94" s="43"/>
    </row>
    <row r="95" spans="1:12" ht="14.4" x14ac:dyDescent="0.3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4"/>
      <c r="B97" s="17"/>
      <c r="C97" s="8"/>
      <c r="D97" s="18" t="s">
        <v>32</v>
      </c>
      <c r="E97" s="9"/>
      <c r="F97" s="19">
        <f>SUM(F89:F96)</f>
        <v>830</v>
      </c>
      <c r="G97" s="19">
        <f>SUM(G89:G96)</f>
        <v>28.77</v>
      </c>
      <c r="H97" s="19">
        <f>SUM(H89:H96)</f>
        <v>46.379999999999995</v>
      </c>
      <c r="I97" s="19">
        <f>SUM(I89:I96)</f>
        <v>122.82000000000001</v>
      </c>
      <c r="J97" s="19">
        <f>SUM(J89:J96)</f>
        <v>1065.7199999999998</v>
      </c>
      <c r="K97" s="25"/>
      <c r="L97" s="19">
        <f>SUM(L89:L96)</f>
        <v>0</v>
      </c>
    </row>
    <row r="98" spans="1:12" ht="15.75" customHeight="1" thickBot="1" x14ac:dyDescent="0.3">
      <c r="A98" s="29">
        <f>A81</f>
        <v>1</v>
      </c>
      <c r="B98" s="30">
        <f>B81</f>
        <v>5</v>
      </c>
      <c r="C98" s="53" t="s">
        <v>4</v>
      </c>
      <c r="D98" s="54"/>
      <c r="E98" s="31"/>
      <c r="F98" s="32">
        <f>F88+F97</f>
        <v>1400</v>
      </c>
      <c r="G98" s="32">
        <f>G88+G97</f>
        <v>43.879999999999995</v>
      </c>
      <c r="H98" s="32">
        <f>H88+H97</f>
        <v>58.349999999999994</v>
      </c>
      <c r="I98" s="32">
        <f>I88+I97</f>
        <v>226.92000000000002</v>
      </c>
      <c r="J98" s="32">
        <f>J88+J97</f>
        <v>1643.12</v>
      </c>
      <c r="K98" s="32"/>
      <c r="L98" s="32">
        <f>L88+L97</f>
        <v>325.10000000000002</v>
      </c>
    </row>
    <row r="99" spans="1:12" ht="14.4" x14ac:dyDescent="0.3">
      <c r="A99" s="20">
        <v>1</v>
      </c>
      <c r="B99" s="21">
        <v>6</v>
      </c>
      <c r="C99" s="22" t="s">
        <v>20</v>
      </c>
      <c r="D99" s="5" t="s">
        <v>21</v>
      </c>
      <c r="E99" s="39" t="s">
        <v>126</v>
      </c>
      <c r="F99" s="40">
        <v>90</v>
      </c>
      <c r="G99" s="40">
        <v>17</v>
      </c>
      <c r="H99" s="40">
        <v>17.39</v>
      </c>
      <c r="I99" s="40">
        <v>3.6</v>
      </c>
      <c r="J99" s="40">
        <v>239</v>
      </c>
      <c r="K99" s="41" t="s">
        <v>128</v>
      </c>
      <c r="L99" s="40">
        <v>325.10000000000002</v>
      </c>
    </row>
    <row r="100" spans="1:12" ht="26.4" x14ac:dyDescent="0.3">
      <c r="A100" s="23"/>
      <c r="B100" s="15"/>
      <c r="C100" s="11"/>
      <c r="D100" s="6"/>
      <c r="E100" s="42" t="s">
        <v>127</v>
      </c>
      <c r="F100" s="43">
        <v>180</v>
      </c>
      <c r="G100" s="43">
        <v>8.75</v>
      </c>
      <c r="H100" s="43">
        <v>8.1999999999999993</v>
      </c>
      <c r="I100" s="43">
        <v>43.26</v>
      </c>
      <c r="J100" s="43">
        <v>274.5</v>
      </c>
      <c r="K100" s="44" t="s">
        <v>129</v>
      </c>
      <c r="L100" s="43"/>
    </row>
    <row r="101" spans="1:12" ht="26.4" x14ac:dyDescent="0.3">
      <c r="A101" s="23"/>
      <c r="B101" s="15"/>
      <c r="C101" s="11"/>
      <c r="D101" s="7" t="s">
        <v>22</v>
      </c>
      <c r="E101" s="42" t="s">
        <v>81</v>
      </c>
      <c r="F101" s="43">
        <v>200</v>
      </c>
      <c r="G101" s="43">
        <v>0.3</v>
      </c>
      <c r="H101" s="43">
        <v>0</v>
      </c>
      <c r="I101" s="43">
        <v>6.7</v>
      </c>
      <c r="J101" s="43">
        <v>27.9</v>
      </c>
      <c r="K101" s="44" t="s">
        <v>87</v>
      </c>
      <c r="L101" s="43"/>
    </row>
    <row r="102" spans="1:12" ht="14.4" x14ac:dyDescent="0.3">
      <c r="A102" s="23"/>
      <c r="B102" s="15"/>
      <c r="C102" s="11"/>
      <c r="D102" s="7" t="s">
        <v>23</v>
      </c>
      <c r="E102" s="42" t="s">
        <v>45</v>
      </c>
      <c r="F102" s="43">
        <v>50</v>
      </c>
      <c r="G102" s="43">
        <v>3.95</v>
      </c>
      <c r="H102" s="43">
        <v>0.5</v>
      </c>
      <c r="I102" s="43">
        <v>24.15</v>
      </c>
      <c r="J102" s="43">
        <v>116.9</v>
      </c>
      <c r="K102" s="44" t="s">
        <v>48</v>
      </c>
      <c r="L102" s="43"/>
    </row>
    <row r="103" spans="1:12" ht="14.4" x14ac:dyDescent="0.3">
      <c r="A103" s="23"/>
      <c r="B103" s="15"/>
      <c r="C103" s="11"/>
      <c r="D103" s="7"/>
      <c r="E103" s="42" t="s">
        <v>62</v>
      </c>
      <c r="F103" s="43">
        <v>30</v>
      </c>
      <c r="G103" s="43">
        <v>2.2000000000000002</v>
      </c>
      <c r="H103" s="43">
        <v>3</v>
      </c>
      <c r="I103" s="43">
        <v>20.399999999999999</v>
      </c>
      <c r="J103" s="43">
        <v>117.4</v>
      </c>
      <c r="K103" s="44" t="s">
        <v>60</v>
      </c>
      <c r="L103" s="43"/>
    </row>
    <row r="104" spans="1:12" ht="14.4" x14ac:dyDescent="0.3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4"/>
      <c r="B106" s="17"/>
      <c r="C106" s="8"/>
      <c r="D106" s="18" t="s">
        <v>32</v>
      </c>
      <c r="E106" s="9"/>
      <c r="F106" s="19">
        <f>SUM(F99:F105)</f>
        <v>550</v>
      </c>
      <c r="G106" s="19">
        <f t="shared" ref="G106:J106" si="26">SUM(G99:G105)</f>
        <v>32.200000000000003</v>
      </c>
      <c r="H106" s="19">
        <f t="shared" si="26"/>
        <v>29.09</v>
      </c>
      <c r="I106" s="19">
        <f t="shared" si="26"/>
        <v>98.110000000000014</v>
      </c>
      <c r="J106" s="19">
        <f t="shared" si="26"/>
        <v>775.69999999999993</v>
      </c>
      <c r="K106" s="25"/>
      <c r="L106" s="19">
        <f t="shared" ref="L106" si="27">SUM(L99:L105)</f>
        <v>325.10000000000002</v>
      </c>
    </row>
    <row r="107" spans="1:12" ht="26.4" x14ac:dyDescent="0.3">
      <c r="A107" s="26">
        <f>A99</f>
        <v>1</v>
      </c>
      <c r="B107" s="13">
        <f>B99</f>
        <v>6</v>
      </c>
      <c r="C107" s="10" t="s">
        <v>25</v>
      </c>
      <c r="D107" s="7" t="s">
        <v>26</v>
      </c>
      <c r="E107" s="42" t="s">
        <v>88</v>
      </c>
      <c r="F107" s="43">
        <v>60</v>
      </c>
      <c r="G107" s="43">
        <v>0.6</v>
      </c>
      <c r="H107" s="43">
        <v>3.64</v>
      </c>
      <c r="I107" s="43">
        <v>2.0699999999999998</v>
      </c>
      <c r="J107" s="43">
        <v>42.42</v>
      </c>
      <c r="K107" s="44" t="s">
        <v>93</v>
      </c>
      <c r="L107" s="43"/>
    </row>
    <row r="108" spans="1:12" ht="14.4" x14ac:dyDescent="0.3">
      <c r="A108" s="23"/>
      <c r="B108" s="15"/>
      <c r="C108" s="11"/>
      <c r="D108" s="7" t="s">
        <v>27</v>
      </c>
      <c r="E108" s="42" t="s">
        <v>130</v>
      </c>
      <c r="F108" s="43">
        <v>250</v>
      </c>
      <c r="G108" s="43">
        <v>7.46</v>
      </c>
      <c r="H108" s="43">
        <v>4.2</v>
      </c>
      <c r="I108" s="43">
        <v>19.5</v>
      </c>
      <c r="J108" s="43">
        <v>144</v>
      </c>
      <c r="K108" s="44" t="s">
        <v>133</v>
      </c>
      <c r="L108" s="43"/>
    </row>
    <row r="109" spans="1:12" ht="26.4" x14ac:dyDescent="0.3">
      <c r="A109" s="23"/>
      <c r="B109" s="15"/>
      <c r="C109" s="11"/>
      <c r="D109" s="7" t="s">
        <v>28</v>
      </c>
      <c r="E109" s="42" t="s">
        <v>131</v>
      </c>
      <c r="F109" s="43">
        <v>100</v>
      </c>
      <c r="G109" s="43">
        <v>14.1</v>
      </c>
      <c r="H109" s="43">
        <v>5.7</v>
      </c>
      <c r="I109" s="43">
        <v>4.4000000000000004</v>
      </c>
      <c r="J109" s="43">
        <v>126.4</v>
      </c>
      <c r="K109" s="44" t="s">
        <v>134</v>
      </c>
      <c r="L109" s="43"/>
    </row>
    <row r="110" spans="1:12" ht="14.4" x14ac:dyDescent="0.3">
      <c r="A110" s="23"/>
      <c r="B110" s="15"/>
      <c r="C110" s="11"/>
      <c r="D110" s="7" t="s">
        <v>29</v>
      </c>
      <c r="E110" s="42" t="s">
        <v>98</v>
      </c>
      <c r="F110" s="43">
        <v>180</v>
      </c>
      <c r="G110" s="43">
        <v>6.48</v>
      </c>
      <c r="H110" s="43">
        <v>5.88</v>
      </c>
      <c r="I110" s="43">
        <v>39.36</v>
      </c>
      <c r="J110" s="43">
        <v>236.16</v>
      </c>
      <c r="K110" s="44" t="s">
        <v>101</v>
      </c>
      <c r="L110" s="43"/>
    </row>
    <row r="111" spans="1:12" ht="14.4" x14ac:dyDescent="0.3">
      <c r="A111" s="23"/>
      <c r="B111" s="15"/>
      <c r="C111" s="11"/>
      <c r="D111" s="7" t="s">
        <v>30</v>
      </c>
      <c r="E111" s="42" t="s">
        <v>70</v>
      </c>
      <c r="F111" s="43">
        <v>200</v>
      </c>
      <c r="G111" s="43">
        <v>0.6</v>
      </c>
      <c r="H111" s="43">
        <v>0.1</v>
      </c>
      <c r="I111" s="43">
        <v>18.600000000000001</v>
      </c>
      <c r="J111" s="43">
        <v>78</v>
      </c>
      <c r="K111" s="44" t="s">
        <v>76</v>
      </c>
      <c r="L111" s="43"/>
    </row>
    <row r="112" spans="1:12" ht="14.4" x14ac:dyDescent="0.3">
      <c r="A112" s="23"/>
      <c r="B112" s="15"/>
      <c r="C112" s="11"/>
      <c r="D112" s="7" t="s">
        <v>31</v>
      </c>
      <c r="E112" s="42" t="s">
        <v>45</v>
      </c>
      <c r="F112" s="43">
        <v>90</v>
      </c>
      <c r="G112" s="43">
        <v>7.11</v>
      </c>
      <c r="H112" s="43">
        <v>0.9</v>
      </c>
      <c r="I112" s="43">
        <v>43.47</v>
      </c>
      <c r="J112" s="43">
        <v>210.42</v>
      </c>
      <c r="K112" s="44" t="s">
        <v>48</v>
      </c>
      <c r="L112" s="43"/>
    </row>
    <row r="113" spans="1:12" ht="14.4" x14ac:dyDescent="0.3">
      <c r="A113" s="23"/>
      <c r="B113" s="15"/>
      <c r="C113" s="11"/>
      <c r="D113" s="7"/>
      <c r="E113" s="42" t="s">
        <v>132</v>
      </c>
      <c r="F113" s="43">
        <v>100</v>
      </c>
      <c r="G113" s="43">
        <v>1.5</v>
      </c>
      <c r="H113" s="43">
        <v>2.5</v>
      </c>
      <c r="I113" s="43">
        <v>11</v>
      </c>
      <c r="J113" s="43">
        <v>72.5</v>
      </c>
      <c r="K113" s="44" t="s">
        <v>60</v>
      </c>
      <c r="L113" s="43"/>
    </row>
    <row r="114" spans="1:12" ht="14.4" x14ac:dyDescent="0.3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4"/>
      <c r="B116" s="17"/>
      <c r="C116" s="8"/>
      <c r="D116" s="18" t="s">
        <v>32</v>
      </c>
      <c r="E116" s="9"/>
      <c r="F116" s="19">
        <f>SUM(F107:F115)</f>
        <v>980</v>
      </c>
      <c r="G116" s="19">
        <f t="shared" ref="G116:J116" si="28">SUM(G107:G115)</f>
        <v>37.85</v>
      </c>
      <c r="H116" s="19">
        <f t="shared" si="28"/>
        <v>22.919999999999998</v>
      </c>
      <c r="I116" s="19">
        <f t="shared" si="28"/>
        <v>138.4</v>
      </c>
      <c r="J116" s="19">
        <f t="shared" si="28"/>
        <v>909.9</v>
      </c>
      <c r="K116" s="25"/>
      <c r="L116" s="19">
        <f t="shared" ref="L116" si="29">SUM(L107:L115)</f>
        <v>0</v>
      </c>
    </row>
    <row r="117" spans="1:12" ht="15.75" customHeight="1" thickBot="1" x14ac:dyDescent="0.3">
      <c r="A117" s="29">
        <f>A99</f>
        <v>1</v>
      </c>
      <c r="B117" s="30">
        <f>B99</f>
        <v>6</v>
      </c>
      <c r="C117" s="53" t="s">
        <v>4</v>
      </c>
      <c r="D117" s="54"/>
      <c r="E117" s="31"/>
      <c r="F117" s="32">
        <f>F106+F116</f>
        <v>1530</v>
      </c>
      <c r="G117" s="32">
        <f t="shared" ref="G117:J117" si="30">G106+G116</f>
        <v>70.050000000000011</v>
      </c>
      <c r="H117" s="32">
        <f t="shared" si="30"/>
        <v>52.01</v>
      </c>
      <c r="I117" s="32">
        <f t="shared" si="30"/>
        <v>236.51000000000002</v>
      </c>
      <c r="J117" s="32">
        <f t="shared" si="30"/>
        <v>1685.6</v>
      </c>
      <c r="K117" s="32"/>
      <c r="L117" s="32">
        <f t="shared" ref="L117" si="31">L106+L116</f>
        <v>325.10000000000002</v>
      </c>
    </row>
    <row r="118" spans="1:12" ht="26.4" x14ac:dyDescent="0.3">
      <c r="A118" s="14">
        <v>2</v>
      </c>
      <c r="B118" s="15">
        <v>1</v>
      </c>
      <c r="C118" s="22" t="s">
        <v>20</v>
      </c>
      <c r="D118" s="5" t="s">
        <v>21</v>
      </c>
      <c r="E118" s="39" t="s">
        <v>79</v>
      </c>
      <c r="F118" s="40">
        <v>150</v>
      </c>
      <c r="G118" s="40">
        <v>5.13</v>
      </c>
      <c r="H118" s="40">
        <v>6.33</v>
      </c>
      <c r="I118" s="40">
        <v>20.38</v>
      </c>
      <c r="J118" s="40">
        <v>154.4</v>
      </c>
      <c r="K118" s="41" t="s">
        <v>84</v>
      </c>
      <c r="L118" s="40">
        <v>325.10000000000002</v>
      </c>
    </row>
    <row r="119" spans="1:12" ht="14.4" x14ac:dyDescent="0.3">
      <c r="A119" s="14"/>
      <c r="B119" s="15"/>
      <c r="C119" s="11"/>
      <c r="D119" s="6"/>
      <c r="E119" s="42" t="s">
        <v>135</v>
      </c>
      <c r="F119" s="43">
        <v>40</v>
      </c>
      <c r="G119" s="43">
        <v>5.08</v>
      </c>
      <c r="H119" s="43">
        <v>4.5999999999999996</v>
      </c>
      <c r="I119" s="43">
        <v>0.28000000000000003</v>
      </c>
      <c r="J119" s="43">
        <v>63</v>
      </c>
      <c r="K119" s="44" t="s">
        <v>136</v>
      </c>
      <c r="L119" s="43"/>
    </row>
    <row r="120" spans="1:12" ht="14.4" x14ac:dyDescent="0.3">
      <c r="A120" s="14"/>
      <c r="B120" s="15"/>
      <c r="C120" s="11"/>
      <c r="D120" s="7" t="s">
        <v>22</v>
      </c>
      <c r="E120" s="42" t="s">
        <v>113</v>
      </c>
      <c r="F120" s="43">
        <v>200</v>
      </c>
      <c r="G120" s="43">
        <v>1.8</v>
      </c>
      <c r="H120" s="43">
        <v>1.4</v>
      </c>
      <c r="I120" s="43">
        <v>16.5</v>
      </c>
      <c r="J120" s="43">
        <v>87</v>
      </c>
      <c r="K120" s="44" t="s">
        <v>48</v>
      </c>
      <c r="L120" s="43"/>
    </row>
    <row r="121" spans="1:12" ht="14.4" x14ac:dyDescent="0.3">
      <c r="A121" s="14"/>
      <c r="B121" s="15"/>
      <c r="C121" s="11"/>
      <c r="D121" s="7" t="s">
        <v>23</v>
      </c>
      <c r="E121" s="42" t="s">
        <v>45</v>
      </c>
      <c r="F121" s="43">
        <v>100</v>
      </c>
      <c r="G121" s="43">
        <v>3.95</v>
      </c>
      <c r="H121" s="43">
        <v>0.5</v>
      </c>
      <c r="I121" s="43">
        <v>24.15</v>
      </c>
      <c r="J121" s="43">
        <v>116.9</v>
      </c>
      <c r="K121" s="44" t="s">
        <v>48</v>
      </c>
      <c r="L121" s="43"/>
    </row>
    <row r="122" spans="1:12" ht="14.4" x14ac:dyDescent="0.3">
      <c r="A122" s="14"/>
      <c r="B122" s="15"/>
      <c r="C122" s="11"/>
      <c r="D122" s="7" t="s">
        <v>24</v>
      </c>
      <c r="E122" s="42" t="s">
        <v>47</v>
      </c>
      <c r="F122" s="43">
        <v>50</v>
      </c>
      <c r="G122" s="43">
        <v>1.5</v>
      </c>
      <c r="H122" s="43">
        <v>0.5</v>
      </c>
      <c r="I122" s="43">
        <v>8</v>
      </c>
      <c r="J122" s="43">
        <v>95</v>
      </c>
      <c r="K122" s="44" t="s">
        <v>46</v>
      </c>
      <c r="L122" s="43"/>
    </row>
    <row r="123" spans="1:12" ht="14.4" x14ac:dyDescent="0.3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6"/>
      <c r="B125" s="17"/>
      <c r="C125" s="8"/>
      <c r="D125" s="18" t="s">
        <v>32</v>
      </c>
      <c r="E125" s="9"/>
      <c r="F125" s="19">
        <f>SUM(F118:F124)</f>
        <v>540</v>
      </c>
      <c r="G125" s="19">
        <f t="shared" ref="G125:J125" si="32">SUM(G118:G124)</f>
        <v>17.46</v>
      </c>
      <c r="H125" s="19">
        <f t="shared" si="32"/>
        <v>13.33</v>
      </c>
      <c r="I125" s="19">
        <f t="shared" si="32"/>
        <v>69.31</v>
      </c>
      <c r="J125" s="19">
        <f t="shared" si="32"/>
        <v>516.29999999999995</v>
      </c>
      <c r="K125" s="25"/>
      <c r="L125" s="19">
        <f t="shared" ref="L125" si="33">SUM(L118:L124)</f>
        <v>325.10000000000002</v>
      </c>
    </row>
    <row r="126" spans="1:12" ht="26.4" x14ac:dyDescent="0.3">
      <c r="A126" s="13">
        <f>A118</f>
        <v>2</v>
      </c>
      <c r="B126" s="13">
        <f>B118</f>
        <v>1</v>
      </c>
      <c r="C126" s="10" t="s">
        <v>25</v>
      </c>
      <c r="D126" s="7" t="s">
        <v>26</v>
      </c>
      <c r="E126" s="42" t="s">
        <v>49</v>
      </c>
      <c r="F126" s="43">
        <v>60</v>
      </c>
      <c r="G126" s="43">
        <v>0.6</v>
      </c>
      <c r="H126" s="43">
        <v>3.64</v>
      </c>
      <c r="I126" s="43">
        <v>2.0699999999999998</v>
      </c>
      <c r="J126" s="43">
        <v>42.42</v>
      </c>
      <c r="K126" s="44" t="s">
        <v>107</v>
      </c>
      <c r="L126" s="43"/>
    </row>
    <row r="127" spans="1:12" ht="26.4" x14ac:dyDescent="0.3">
      <c r="A127" s="14"/>
      <c r="B127" s="15"/>
      <c r="C127" s="11"/>
      <c r="D127" s="7" t="s">
        <v>27</v>
      </c>
      <c r="E127" s="42" t="s">
        <v>67</v>
      </c>
      <c r="F127" s="43">
        <v>250</v>
      </c>
      <c r="G127" s="43">
        <v>3.55</v>
      </c>
      <c r="H127" s="43">
        <v>6.6</v>
      </c>
      <c r="I127" s="43">
        <v>9.02</v>
      </c>
      <c r="J127" s="43">
        <v>110.2</v>
      </c>
      <c r="K127" s="44" t="s">
        <v>139</v>
      </c>
      <c r="L127" s="43"/>
    </row>
    <row r="128" spans="1:12" ht="14.4" x14ac:dyDescent="0.3">
      <c r="A128" s="14"/>
      <c r="B128" s="15"/>
      <c r="C128" s="11"/>
      <c r="D128" s="7" t="s">
        <v>28</v>
      </c>
      <c r="E128" s="42" t="s">
        <v>137</v>
      </c>
      <c r="F128" s="43">
        <v>200</v>
      </c>
      <c r="G128" s="43">
        <v>26.19</v>
      </c>
      <c r="H128" s="43">
        <v>24.1</v>
      </c>
      <c r="I128" s="43">
        <v>17.52</v>
      </c>
      <c r="J128" s="43">
        <v>397</v>
      </c>
      <c r="K128" s="44" t="s">
        <v>140</v>
      </c>
      <c r="L128" s="43"/>
    </row>
    <row r="129" spans="1:12" ht="14.4" x14ac:dyDescent="0.3">
      <c r="A129" s="14"/>
      <c r="B129" s="15"/>
      <c r="C129" s="11"/>
      <c r="D129" s="7" t="s">
        <v>30</v>
      </c>
      <c r="E129" s="42" t="s">
        <v>105</v>
      </c>
      <c r="F129" s="43">
        <v>200</v>
      </c>
      <c r="G129" s="43">
        <v>0.1</v>
      </c>
      <c r="H129" s="43">
        <v>0.1</v>
      </c>
      <c r="I129" s="43">
        <v>16</v>
      </c>
      <c r="J129" s="43">
        <v>65</v>
      </c>
      <c r="K129" s="44" t="s">
        <v>141</v>
      </c>
      <c r="L129" s="43"/>
    </row>
    <row r="130" spans="1:12" ht="14.4" x14ac:dyDescent="0.3">
      <c r="A130" s="14"/>
      <c r="B130" s="15"/>
      <c r="C130" s="11"/>
      <c r="D130" s="7" t="s">
        <v>31</v>
      </c>
      <c r="E130" s="42" t="s">
        <v>45</v>
      </c>
      <c r="F130" s="43">
        <v>90</v>
      </c>
      <c r="G130" s="43">
        <v>7.11</v>
      </c>
      <c r="H130" s="43">
        <v>0.9</v>
      </c>
      <c r="I130" s="43">
        <v>43.47</v>
      </c>
      <c r="J130" s="43">
        <v>210.42</v>
      </c>
      <c r="K130" s="44" t="s">
        <v>48</v>
      </c>
      <c r="L130" s="43"/>
    </row>
    <row r="131" spans="1:12" ht="14.4" x14ac:dyDescent="0.3">
      <c r="A131" s="14"/>
      <c r="B131" s="15"/>
      <c r="C131" s="11"/>
      <c r="D131" s="7"/>
      <c r="E131" s="42" t="s">
        <v>138</v>
      </c>
      <c r="F131" s="43">
        <v>30</v>
      </c>
      <c r="G131" s="43">
        <v>3.88</v>
      </c>
      <c r="H131" s="43">
        <v>18.899999999999999</v>
      </c>
      <c r="I131" s="43">
        <v>66</v>
      </c>
      <c r="J131" s="43">
        <v>449.62</v>
      </c>
      <c r="K131" s="44" t="s">
        <v>142</v>
      </c>
      <c r="L131" s="43"/>
    </row>
    <row r="132" spans="1:12" ht="14.4" x14ac:dyDescent="0.3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6"/>
      <c r="B134" s="17"/>
      <c r="C134" s="8"/>
      <c r="D134" s="18" t="s">
        <v>32</v>
      </c>
      <c r="E134" s="9"/>
      <c r="F134" s="19">
        <f>SUM(F126:F133)</f>
        <v>830</v>
      </c>
      <c r="G134" s="19">
        <f>SUM(G126:G133)</f>
        <v>41.430000000000007</v>
      </c>
      <c r="H134" s="19">
        <f>SUM(H126:H133)</f>
        <v>54.24</v>
      </c>
      <c r="I134" s="19">
        <f>SUM(I126:I133)</f>
        <v>154.07999999999998</v>
      </c>
      <c r="J134" s="19">
        <f>SUM(J126:J133)</f>
        <v>1274.6599999999999</v>
      </c>
      <c r="K134" s="25"/>
      <c r="L134" s="19">
        <f>SUM(L126:L133)</f>
        <v>0</v>
      </c>
    </row>
    <row r="135" spans="1:12" ht="15" thickBot="1" x14ac:dyDescent="0.3">
      <c r="A135" s="33">
        <f>A118</f>
        <v>2</v>
      </c>
      <c r="B135" s="33">
        <f>B118</f>
        <v>1</v>
      </c>
      <c r="C135" s="53" t="s">
        <v>4</v>
      </c>
      <c r="D135" s="54"/>
      <c r="E135" s="31"/>
      <c r="F135" s="32">
        <f>F125+F134</f>
        <v>1370</v>
      </c>
      <c r="G135" s="32">
        <f>G125+G134</f>
        <v>58.890000000000008</v>
      </c>
      <c r="H135" s="32">
        <f>H125+H134</f>
        <v>67.570000000000007</v>
      </c>
      <c r="I135" s="32">
        <f>I125+I134</f>
        <v>223.39</v>
      </c>
      <c r="J135" s="32">
        <f>J125+J134</f>
        <v>1790.9599999999998</v>
      </c>
      <c r="K135" s="32"/>
      <c r="L135" s="32">
        <f>L125+L134</f>
        <v>325.10000000000002</v>
      </c>
    </row>
    <row r="136" spans="1:12" ht="14.4" x14ac:dyDescent="0.3">
      <c r="A136" s="20">
        <v>2</v>
      </c>
      <c r="B136" s="21">
        <v>2</v>
      </c>
      <c r="C136" s="22" t="s">
        <v>20</v>
      </c>
      <c r="D136" s="5" t="s">
        <v>21</v>
      </c>
      <c r="E136" s="39" t="s">
        <v>104</v>
      </c>
      <c r="F136" s="40">
        <v>200</v>
      </c>
      <c r="G136" s="40">
        <v>19.04</v>
      </c>
      <c r="H136" s="40">
        <v>19.440000000000001</v>
      </c>
      <c r="I136" s="40">
        <v>41.67</v>
      </c>
      <c r="J136" s="40">
        <v>245.97</v>
      </c>
      <c r="K136" s="41" t="s">
        <v>143</v>
      </c>
      <c r="L136" s="40">
        <v>325.10000000000002</v>
      </c>
    </row>
    <row r="137" spans="1:12" ht="14.4" x14ac:dyDescent="0.3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26.4" x14ac:dyDescent="0.3">
      <c r="A138" s="23"/>
      <c r="B138" s="15"/>
      <c r="C138" s="11"/>
      <c r="D138" s="7" t="s">
        <v>22</v>
      </c>
      <c r="E138" s="42" t="s">
        <v>63</v>
      </c>
      <c r="F138" s="43">
        <v>200</v>
      </c>
      <c r="G138" s="43">
        <v>0.2</v>
      </c>
      <c r="H138" s="43">
        <v>0</v>
      </c>
      <c r="I138" s="43">
        <v>10.38</v>
      </c>
      <c r="J138" s="43">
        <v>42.32</v>
      </c>
      <c r="K138" s="44" t="s">
        <v>65</v>
      </c>
      <c r="L138" s="43"/>
    </row>
    <row r="139" spans="1:12" ht="15.75" customHeight="1" x14ac:dyDescent="0.3">
      <c r="A139" s="23"/>
      <c r="B139" s="15"/>
      <c r="C139" s="11"/>
      <c r="D139" s="7" t="s">
        <v>23</v>
      </c>
      <c r="E139" s="42" t="s">
        <v>45</v>
      </c>
      <c r="F139" s="43">
        <v>50</v>
      </c>
      <c r="G139" s="43">
        <v>3.95</v>
      </c>
      <c r="H139" s="43">
        <v>0.5</v>
      </c>
      <c r="I139" s="43">
        <v>24.15</v>
      </c>
      <c r="J139" s="43">
        <v>116.9</v>
      </c>
      <c r="K139" s="44" t="s">
        <v>48</v>
      </c>
      <c r="L139" s="43"/>
    </row>
    <row r="140" spans="1:12" ht="14.4" x14ac:dyDescent="0.3">
      <c r="A140" s="23"/>
      <c r="B140" s="15"/>
      <c r="C140" s="11"/>
      <c r="D140" s="7" t="s">
        <v>24</v>
      </c>
      <c r="E140" s="42" t="s">
        <v>114</v>
      </c>
      <c r="F140" s="43">
        <v>100</v>
      </c>
      <c r="G140" s="43">
        <v>1</v>
      </c>
      <c r="H140" s="43">
        <v>0.6</v>
      </c>
      <c r="I140" s="43">
        <v>10.7</v>
      </c>
      <c r="J140" s="43">
        <v>48</v>
      </c>
      <c r="K140" s="44" t="s">
        <v>46</v>
      </c>
      <c r="L140" s="43"/>
    </row>
    <row r="141" spans="1:12" ht="14.4" x14ac:dyDescent="0.3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4.4" x14ac:dyDescent="0.3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4"/>
      <c r="B143" s="17"/>
      <c r="C143" s="8"/>
      <c r="D143" s="18" t="s">
        <v>32</v>
      </c>
      <c r="E143" s="9"/>
      <c r="F143" s="19">
        <f>SUM(F136:F142)</f>
        <v>550</v>
      </c>
      <c r="G143" s="19">
        <f t="shared" ref="G143:J143" si="34">SUM(G136:G142)</f>
        <v>24.189999999999998</v>
      </c>
      <c r="H143" s="19">
        <f t="shared" si="34"/>
        <v>20.540000000000003</v>
      </c>
      <c r="I143" s="19">
        <f t="shared" si="34"/>
        <v>86.9</v>
      </c>
      <c r="J143" s="19">
        <f t="shared" si="34"/>
        <v>453.19000000000005</v>
      </c>
      <c r="K143" s="25"/>
      <c r="L143" s="19">
        <f t="shared" ref="L143" si="35">SUM(L136:L142)</f>
        <v>325.10000000000002</v>
      </c>
    </row>
    <row r="144" spans="1:12" ht="26.4" x14ac:dyDescent="0.3">
      <c r="A144" s="26">
        <f>A136</f>
        <v>2</v>
      </c>
      <c r="B144" s="13">
        <f>B136</f>
        <v>2</v>
      </c>
      <c r="C144" s="10" t="s">
        <v>25</v>
      </c>
      <c r="D144" s="7" t="s">
        <v>26</v>
      </c>
      <c r="E144" s="42" t="s">
        <v>66</v>
      </c>
      <c r="F144" s="43">
        <v>60</v>
      </c>
      <c r="G144" s="43">
        <v>0.7</v>
      </c>
      <c r="H144" s="43">
        <v>0.1</v>
      </c>
      <c r="I144" s="43">
        <v>2.2999999999999998</v>
      </c>
      <c r="J144" s="43">
        <v>12.8</v>
      </c>
      <c r="K144" s="44" t="s">
        <v>122</v>
      </c>
      <c r="L144" s="43"/>
    </row>
    <row r="145" spans="1:12" ht="26.4" x14ac:dyDescent="0.3">
      <c r="A145" s="23"/>
      <c r="B145" s="15"/>
      <c r="C145" s="11"/>
      <c r="D145" s="7" t="s">
        <v>27</v>
      </c>
      <c r="E145" s="42" t="s">
        <v>144</v>
      </c>
      <c r="F145" s="43">
        <v>250</v>
      </c>
      <c r="G145" s="43">
        <v>2.4</v>
      </c>
      <c r="H145" s="43">
        <v>6.4249999999999998</v>
      </c>
      <c r="I145" s="43">
        <v>16.52</v>
      </c>
      <c r="J145" s="43">
        <v>133.32</v>
      </c>
      <c r="K145" s="44" t="s">
        <v>147</v>
      </c>
      <c r="L145" s="43"/>
    </row>
    <row r="146" spans="1:12" ht="26.4" x14ac:dyDescent="0.3">
      <c r="A146" s="23"/>
      <c r="B146" s="15"/>
      <c r="C146" s="11"/>
      <c r="D146" s="7" t="s">
        <v>28</v>
      </c>
      <c r="E146" s="42" t="s">
        <v>145</v>
      </c>
      <c r="F146" s="43">
        <v>200</v>
      </c>
      <c r="G146" s="43">
        <v>15.78</v>
      </c>
      <c r="H146" s="43">
        <v>14.16</v>
      </c>
      <c r="I146" s="43">
        <v>13.18</v>
      </c>
      <c r="J146" s="43">
        <v>245.28</v>
      </c>
      <c r="K146" s="44" t="s">
        <v>148</v>
      </c>
      <c r="L146" s="43"/>
    </row>
    <row r="147" spans="1:12" ht="39.6" x14ac:dyDescent="0.3">
      <c r="A147" s="23"/>
      <c r="B147" s="15"/>
      <c r="C147" s="11"/>
      <c r="D147" s="7" t="s">
        <v>30</v>
      </c>
      <c r="E147" s="42" t="s">
        <v>91</v>
      </c>
      <c r="F147" s="43">
        <v>200</v>
      </c>
      <c r="G147" s="43">
        <v>0.6</v>
      </c>
      <c r="H147" s="43">
        <v>0.2</v>
      </c>
      <c r="I147" s="43">
        <v>15.2</v>
      </c>
      <c r="J147" s="43">
        <v>65.3</v>
      </c>
      <c r="K147" s="44" t="s">
        <v>96</v>
      </c>
      <c r="L147" s="43"/>
    </row>
    <row r="148" spans="1:12" ht="14.4" x14ac:dyDescent="0.3">
      <c r="A148" s="23"/>
      <c r="B148" s="15"/>
      <c r="C148" s="11"/>
      <c r="D148" s="7" t="s">
        <v>31</v>
      </c>
      <c r="E148" s="42" t="s">
        <v>45</v>
      </c>
      <c r="F148" s="43">
        <v>100</v>
      </c>
      <c r="G148" s="43">
        <v>7.9</v>
      </c>
      <c r="H148" s="43">
        <v>1</v>
      </c>
      <c r="I148" s="43">
        <v>48.3</v>
      </c>
      <c r="J148" s="43">
        <v>233.8</v>
      </c>
      <c r="K148" s="44" t="s">
        <v>48</v>
      </c>
      <c r="L148" s="43"/>
    </row>
    <row r="149" spans="1:12" ht="14.4" x14ac:dyDescent="0.3">
      <c r="A149" s="23"/>
      <c r="B149" s="15"/>
      <c r="C149" s="11"/>
      <c r="D149" s="7"/>
      <c r="E149" s="42" t="s">
        <v>146</v>
      </c>
      <c r="F149" s="43">
        <v>30</v>
      </c>
      <c r="G149" s="43">
        <v>0</v>
      </c>
      <c r="H149" s="43">
        <v>0</v>
      </c>
      <c r="I149" s="43">
        <v>23.8</v>
      </c>
      <c r="J149" s="43">
        <v>96</v>
      </c>
      <c r="K149" s="44" t="s">
        <v>60</v>
      </c>
      <c r="L149" s="43"/>
    </row>
    <row r="150" spans="1:12" ht="14.4" x14ac:dyDescent="0.3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4"/>
      <c r="B152" s="17"/>
      <c r="C152" s="8"/>
      <c r="D152" s="18" t="s">
        <v>32</v>
      </c>
      <c r="E152" s="9"/>
      <c r="F152" s="19">
        <f>SUM(F144:F151)</f>
        <v>840</v>
      </c>
      <c r="G152" s="19">
        <f>SUM(G144:G151)</f>
        <v>27.380000000000003</v>
      </c>
      <c r="H152" s="19">
        <f>SUM(H144:H151)</f>
        <v>21.884999999999998</v>
      </c>
      <c r="I152" s="19">
        <f>SUM(I144:I151)</f>
        <v>119.3</v>
      </c>
      <c r="J152" s="19">
        <f>SUM(J144:J151)</f>
        <v>786.5</v>
      </c>
      <c r="K152" s="25"/>
      <c r="L152" s="19">
        <f>SUM(L144:L151)</f>
        <v>0</v>
      </c>
    </row>
    <row r="153" spans="1:12" ht="15" thickBot="1" x14ac:dyDescent="0.3">
      <c r="A153" s="29">
        <f>A136</f>
        <v>2</v>
      </c>
      <c r="B153" s="30">
        <f>B136</f>
        <v>2</v>
      </c>
      <c r="C153" s="53" t="s">
        <v>4</v>
      </c>
      <c r="D153" s="54"/>
      <c r="E153" s="31"/>
      <c r="F153" s="32">
        <f>F143+F152</f>
        <v>1390</v>
      </c>
      <c r="G153" s="32">
        <f>G143+G152</f>
        <v>51.57</v>
      </c>
      <c r="H153" s="32">
        <f>H143+H152</f>
        <v>42.424999999999997</v>
      </c>
      <c r="I153" s="32">
        <f>I143+I152</f>
        <v>206.2</v>
      </c>
      <c r="J153" s="32">
        <f>J143+J152</f>
        <v>1239.69</v>
      </c>
      <c r="K153" s="32"/>
      <c r="L153" s="32">
        <f>L143+L152</f>
        <v>325.10000000000002</v>
      </c>
    </row>
    <row r="154" spans="1:12" ht="39.6" x14ac:dyDescent="0.3">
      <c r="A154" s="20">
        <v>2</v>
      </c>
      <c r="B154" s="21">
        <v>3</v>
      </c>
      <c r="C154" s="22" t="s">
        <v>20</v>
      </c>
      <c r="D154" s="5" t="s">
        <v>21</v>
      </c>
      <c r="E154" s="39" t="s">
        <v>61</v>
      </c>
      <c r="F154" s="40">
        <v>200</v>
      </c>
      <c r="G154" s="40">
        <v>4.38</v>
      </c>
      <c r="H154" s="40">
        <v>3.8</v>
      </c>
      <c r="I154" s="40">
        <v>14.36</v>
      </c>
      <c r="J154" s="40">
        <v>120</v>
      </c>
      <c r="K154" s="41" t="s">
        <v>150</v>
      </c>
      <c r="L154" s="40">
        <v>325.10000000000002</v>
      </c>
    </row>
    <row r="155" spans="1:12" ht="14.4" x14ac:dyDescent="0.3">
      <c r="A155" s="23"/>
      <c r="B155" s="15"/>
      <c r="C155" s="11"/>
      <c r="D155" s="6"/>
      <c r="E155" s="42" t="s">
        <v>149</v>
      </c>
      <c r="F155" s="43">
        <v>70</v>
      </c>
      <c r="G155" s="43">
        <v>2.83</v>
      </c>
      <c r="H155" s="43">
        <v>2.56</v>
      </c>
      <c r="I155" s="43">
        <v>22.11</v>
      </c>
      <c r="J155" s="43">
        <v>122.8</v>
      </c>
      <c r="K155" s="44" t="s">
        <v>151</v>
      </c>
      <c r="L155" s="43"/>
    </row>
    <row r="156" spans="1:12" ht="26.4" x14ac:dyDescent="0.3">
      <c r="A156" s="23"/>
      <c r="B156" s="15"/>
      <c r="C156" s="11"/>
      <c r="D156" s="7" t="s">
        <v>22</v>
      </c>
      <c r="E156" s="42" t="s">
        <v>81</v>
      </c>
      <c r="F156" s="43">
        <v>200</v>
      </c>
      <c r="G156" s="43">
        <v>0.3</v>
      </c>
      <c r="H156" s="43">
        <v>0</v>
      </c>
      <c r="I156" s="43">
        <v>10.58</v>
      </c>
      <c r="J156" s="43">
        <v>43.52</v>
      </c>
      <c r="K156" s="44" t="s">
        <v>87</v>
      </c>
      <c r="L156" s="43"/>
    </row>
    <row r="157" spans="1:12" ht="14.4" x14ac:dyDescent="0.3">
      <c r="A157" s="23"/>
      <c r="B157" s="15"/>
      <c r="C157" s="11"/>
      <c r="D157" s="7" t="s">
        <v>23</v>
      </c>
      <c r="E157" s="42" t="s">
        <v>45</v>
      </c>
      <c r="F157" s="43">
        <v>50</v>
      </c>
      <c r="G157" s="43">
        <v>3.95</v>
      </c>
      <c r="H157" s="43">
        <v>0.5</v>
      </c>
      <c r="I157" s="43">
        <v>24.15</v>
      </c>
      <c r="J157" s="43">
        <v>116.9</v>
      </c>
      <c r="K157" s="44" t="s">
        <v>48</v>
      </c>
      <c r="L157" s="43"/>
    </row>
    <row r="158" spans="1:12" ht="14.4" x14ac:dyDescent="0.3">
      <c r="A158" s="23"/>
      <c r="B158" s="15"/>
      <c r="C158" s="11"/>
      <c r="D158" s="7" t="s">
        <v>24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4"/>
      <c r="B161" s="17"/>
      <c r="C161" s="8"/>
      <c r="D161" s="18" t="s">
        <v>32</v>
      </c>
      <c r="E161" s="9"/>
      <c r="F161" s="19">
        <f>SUM(F154:F160)</f>
        <v>520</v>
      </c>
      <c r="G161" s="19">
        <f t="shared" ref="G161:J161" si="36">SUM(G154:G160)</f>
        <v>11.46</v>
      </c>
      <c r="H161" s="19">
        <f t="shared" si="36"/>
        <v>6.8599999999999994</v>
      </c>
      <c r="I161" s="19">
        <f t="shared" si="36"/>
        <v>71.199999999999989</v>
      </c>
      <c r="J161" s="19">
        <f t="shared" si="36"/>
        <v>403.22</v>
      </c>
      <c r="K161" s="25"/>
      <c r="L161" s="19">
        <f t="shared" ref="L161" si="37">SUM(L154:L160)</f>
        <v>325.10000000000002</v>
      </c>
    </row>
    <row r="162" spans="1:12" ht="26.4" x14ac:dyDescent="0.3">
      <c r="A162" s="26">
        <f>A154</f>
        <v>2</v>
      </c>
      <c r="B162" s="13">
        <f>B154</f>
        <v>3</v>
      </c>
      <c r="C162" s="10" t="s">
        <v>25</v>
      </c>
      <c r="D162" s="7" t="s">
        <v>26</v>
      </c>
      <c r="E162" s="42" t="s">
        <v>88</v>
      </c>
      <c r="F162" s="43">
        <v>60</v>
      </c>
      <c r="G162" s="43">
        <v>0.6</v>
      </c>
      <c r="H162" s="43">
        <v>3.64</v>
      </c>
      <c r="I162" s="43">
        <v>2.0699999999999998</v>
      </c>
      <c r="J162" s="43">
        <v>42.42</v>
      </c>
      <c r="K162" s="44" t="s">
        <v>93</v>
      </c>
      <c r="L162" s="43"/>
    </row>
    <row r="163" spans="1:12" ht="14.4" x14ac:dyDescent="0.3">
      <c r="A163" s="23"/>
      <c r="B163" s="15"/>
      <c r="C163" s="11"/>
      <c r="D163" s="7" t="s">
        <v>27</v>
      </c>
      <c r="E163" s="42" t="s">
        <v>152</v>
      </c>
      <c r="F163" s="43">
        <v>250</v>
      </c>
      <c r="G163" s="43">
        <v>4.76</v>
      </c>
      <c r="H163" s="43">
        <v>3.28</v>
      </c>
      <c r="I163" s="43">
        <v>13.75</v>
      </c>
      <c r="J163" s="43">
        <v>113.7</v>
      </c>
      <c r="K163" s="44" t="s">
        <v>123</v>
      </c>
      <c r="L163" s="43"/>
    </row>
    <row r="164" spans="1:12" ht="14.4" x14ac:dyDescent="0.3">
      <c r="A164" s="23"/>
      <c r="B164" s="15"/>
      <c r="C164" s="11"/>
      <c r="D164" s="7" t="s">
        <v>28</v>
      </c>
      <c r="E164" s="42" t="s">
        <v>90</v>
      </c>
      <c r="F164" s="43">
        <v>200</v>
      </c>
      <c r="G164" s="43">
        <v>14.7</v>
      </c>
      <c r="H164" s="43">
        <v>22.7</v>
      </c>
      <c r="I164" s="43">
        <v>23.2</v>
      </c>
      <c r="J164" s="43">
        <v>350</v>
      </c>
      <c r="K164" s="44" t="s">
        <v>154</v>
      </c>
      <c r="L164" s="43"/>
    </row>
    <row r="165" spans="1:12" ht="26.4" x14ac:dyDescent="0.3">
      <c r="A165" s="23"/>
      <c r="B165" s="15"/>
      <c r="C165" s="11"/>
      <c r="D165" s="7" t="s">
        <v>30</v>
      </c>
      <c r="E165" s="42" t="s">
        <v>53</v>
      </c>
      <c r="F165" s="43">
        <v>200</v>
      </c>
      <c r="G165" s="43">
        <v>0.4</v>
      </c>
      <c r="H165" s="43">
        <v>0.1</v>
      </c>
      <c r="I165" s="43">
        <v>18.399999999999999</v>
      </c>
      <c r="J165" s="43">
        <v>75.8</v>
      </c>
      <c r="K165" s="44" t="s">
        <v>59</v>
      </c>
      <c r="L165" s="43"/>
    </row>
    <row r="166" spans="1:12" ht="14.4" x14ac:dyDescent="0.3">
      <c r="A166" s="23"/>
      <c r="B166" s="15"/>
      <c r="C166" s="11"/>
      <c r="D166" s="7" t="s">
        <v>31</v>
      </c>
      <c r="E166" s="42" t="s">
        <v>45</v>
      </c>
      <c r="F166" s="43">
        <v>90</v>
      </c>
      <c r="G166" s="43">
        <v>7.11</v>
      </c>
      <c r="H166" s="43">
        <v>0.9</v>
      </c>
      <c r="I166" s="43">
        <v>43.47</v>
      </c>
      <c r="J166" s="43">
        <v>210.42</v>
      </c>
      <c r="K166" s="44" t="s">
        <v>48</v>
      </c>
      <c r="L166" s="43"/>
    </row>
    <row r="167" spans="1:12" ht="14.4" x14ac:dyDescent="0.3">
      <c r="A167" s="23"/>
      <c r="B167" s="15"/>
      <c r="C167" s="11"/>
      <c r="D167" s="7"/>
      <c r="E167" s="42" t="s">
        <v>153</v>
      </c>
      <c r="F167" s="43">
        <v>50</v>
      </c>
      <c r="G167" s="43">
        <v>0.4</v>
      </c>
      <c r="H167" s="43">
        <v>0.1</v>
      </c>
      <c r="I167" s="43">
        <v>39.9</v>
      </c>
      <c r="J167" s="43">
        <v>162.1</v>
      </c>
      <c r="K167" s="44" t="s">
        <v>142</v>
      </c>
      <c r="L167" s="43"/>
    </row>
    <row r="168" spans="1:12" ht="14.4" x14ac:dyDescent="0.3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4"/>
      <c r="B170" s="17"/>
      <c r="C170" s="8"/>
      <c r="D170" s="18" t="s">
        <v>32</v>
      </c>
      <c r="E170" s="9"/>
      <c r="F170" s="19">
        <f>SUM(F162:F169)</f>
        <v>850</v>
      </c>
      <c r="G170" s="19">
        <f>SUM(G162:G169)</f>
        <v>27.969999999999995</v>
      </c>
      <c r="H170" s="19">
        <f>SUM(H162:H169)</f>
        <v>30.72</v>
      </c>
      <c r="I170" s="19">
        <f>SUM(I162:I169)</f>
        <v>140.79</v>
      </c>
      <c r="J170" s="19">
        <f>SUM(J162:J169)</f>
        <v>954.43999999999994</v>
      </c>
      <c r="K170" s="25"/>
      <c r="L170" s="19">
        <f>SUM(L162:L169)</f>
        <v>0</v>
      </c>
    </row>
    <row r="171" spans="1:12" ht="15" thickBot="1" x14ac:dyDescent="0.3">
      <c r="A171" s="29">
        <f>A154</f>
        <v>2</v>
      </c>
      <c r="B171" s="30">
        <f>B154</f>
        <v>3</v>
      </c>
      <c r="C171" s="53" t="s">
        <v>4</v>
      </c>
      <c r="D171" s="54"/>
      <c r="E171" s="31"/>
      <c r="F171" s="32">
        <f>F161+F170</f>
        <v>1370</v>
      </c>
      <c r="G171" s="32">
        <f>G161+G170</f>
        <v>39.429999999999993</v>
      </c>
      <c r="H171" s="32">
        <f>H161+H170</f>
        <v>37.58</v>
      </c>
      <c r="I171" s="32">
        <f>I161+I170</f>
        <v>211.98999999999998</v>
      </c>
      <c r="J171" s="32">
        <f>J161+J170</f>
        <v>1357.6599999999999</v>
      </c>
      <c r="K171" s="32"/>
      <c r="L171" s="32">
        <f>L161+L170</f>
        <v>325.10000000000002</v>
      </c>
    </row>
    <row r="172" spans="1:12" ht="26.4" x14ac:dyDescent="0.3">
      <c r="A172" s="20">
        <v>2</v>
      </c>
      <c r="B172" s="21">
        <v>4</v>
      </c>
      <c r="C172" s="22" t="s">
        <v>20</v>
      </c>
      <c r="D172" s="5" t="s">
        <v>21</v>
      </c>
      <c r="E172" s="39" t="s">
        <v>155</v>
      </c>
      <c r="F172" s="40">
        <v>170</v>
      </c>
      <c r="G172" s="40">
        <v>15.5</v>
      </c>
      <c r="H172" s="40">
        <v>9.1999999999999993</v>
      </c>
      <c r="I172" s="40">
        <v>26.3</v>
      </c>
      <c r="J172" s="40">
        <v>249.5</v>
      </c>
      <c r="K172" s="41" t="s">
        <v>157</v>
      </c>
      <c r="L172" s="40">
        <v>325.10000000000002</v>
      </c>
    </row>
    <row r="173" spans="1:12" ht="14.4" x14ac:dyDescent="0.3">
      <c r="A173" s="23"/>
      <c r="B173" s="15"/>
      <c r="C173" s="11"/>
      <c r="D173" s="6"/>
      <c r="E173" s="42" t="s">
        <v>156</v>
      </c>
      <c r="F173" s="43">
        <v>10</v>
      </c>
      <c r="G173" s="43">
        <v>0.8</v>
      </c>
      <c r="H173" s="43">
        <v>7.25</v>
      </c>
      <c r="I173" s="43">
        <v>0.13</v>
      </c>
      <c r="J173" s="43">
        <v>66</v>
      </c>
      <c r="K173" s="44" t="s">
        <v>158</v>
      </c>
      <c r="L173" s="43"/>
    </row>
    <row r="174" spans="1:12" ht="26.4" x14ac:dyDescent="0.3">
      <c r="A174" s="23"/>
      <c r="B174" s="15"/>
      <c r="C174" s="11"/>
      <c r="D174" s="7" t="s">
        <v>22</v>
      </c>
      <c r="E174" s="42" t="s">
        <v>63</v>
      </c>
      <c r="F174" s="43">
        <v>200</v>
      </c>
      <c r="G174" s="43">
        <v>0.2</v>
      </c>
      <c r="H174" s="43">
        <v>0</v>
      </c>
      <c r="I174" s="43">
        <v>20.2</v>
      </c>
      <c r="J174" s="43">
        <v>84.8</v>
      </c>
      <c r="K174" s="44" t="s">
        <v>65</v>
      </c>
      <c r="L174" s="43"/>
    </row>
    <row r="175" spans="1:12" ht="14.4" x14ac:dyDescent="0.3">
      <c r="A175" s="23"/>
      <c r="B175" s="15"/>
      <c r="C175" s="11"/>
      <c r="D175" s="7" t="s">
        <v>23</v>
      </c>
      <c r="E175" s="42" t="s">
        <v>45</v>
      </c>
      <c r="F175" s="43">
        <v>50</v>
      </c>
      <c r="G175" s="43">
        <v>3.95</v>
      </c>
      <c r="H175" s="43">
        <v>0.4</v>
      </c>
      <c r="I175" s="43">
        <v>24.15</v>
      </c>
      <c r="J175" s="43">
        <v>116.9</v>
      </c>
      <c r="K175" s="44" t="s">
        <v>48</v>
      </c>
      <c r="L175" s="43"/>
    </row>
    <row r="176" spans="1:12" ht="14.4" x14ac:dyDescent="0.3">
      <c r="A176" s="23"/>
      <c r="B176" s="15"/>
      <c r="C176" s="11"/>
      <c r="D176" s="7" t="s">
        <v>24</v>
      </c>
      <c r="E176" s="42" t="s">
        <v>80</v>
      </c>
      <c r="F176" s="43">
        <v>100</v>
      </c>
      <c r="G176" s="43">
        <v>0.4</v>
      </c>
      <c r="H176" s="43">
        <v>0.5</v>
      </c>
      <c r="I176" s="43">
        <v>9.8000000000000007</v>
      </c>
      <c r="J176" s="43">
        <v>44.4</v>
      </c>
      <c r="K176" s="44" t="s">
        <v>46</v>
      </c>
      <c r="L176" s="43"/>
    </row>
    <row r="177" spans="1:12" ht="14.4" x14ac:dyDescent="0.3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customHeight="1" x14ac:dyDescent="0.3">
      <c r="A179" s="24"/>
      <c r="B179" s="17"/>
      <c r="C179" s="8"/>
      <c r="D179" s="18" t="s">
        <v>32</v>
      </c>
      <c r="E179" s="9"/>
      <c r="F179" s="19">
        <f>SUM(F172:F178)</f>
        <v>530</v>
      </c>
      <c r="G179" s="19">
        <f t="shared" ref="G179:J179" si="38">SUM(G172:G178)</f>
        <v>20.849999999999998</v>
      </c>
      <c r="H179" s="19">
        <f t="shared" si="38"/>
        <v>17.349999999999998</v>
      </c>
      <c r="I179" s="19">
        <f t="shared" si="38"/>
        <v>80.58</v>
      </c>
      <c r="J179" s="19">
        <f t="shared" si="38"/>
        <v>561.6</v>
      </c>
      <c r="K179" s="25"/>
      <c r="L179" s="19">
        <f t="shared" ref="L179" si="39">SUM(L172:L178)</f>
        <v>325.10000000000002</v>
      </c>
    </row>
    <row r="180" spans="1:12" ht="26.4" x14ac:dyDescent="0.3">
      <c r="A180" s="26">
        <f>A172</f>
        <v>2</v>
      </c>
      <c r="B180" s="13">
        <f>B172</f>
        <v>4</v>
      </c>
      <c r="C180" s="10" t="s">
        <v>25</v>
      </c>
      <c r="D180" s="7" t="s">
        <v>26</v>
      </c>
      <c r="E180" s="42" t="s">
        <v>49</v>
      </c>
      <c r="F180" s="43">
        <v>60</v>
      </c>
      <c r="G180" s="43">
        <v>0.48</v>
      </c>
      <c r="H180" s="43">
        <v>0.12</v>
      </c>
      <c r="I180" s="43">
        <v>1.5</v>
      </c>
      <c r="J180" s="43">
        <v>8.52</v>
      </c>
      <c r="K180" s="44" t="s">
        <v>107</v>
      </c>
      <c r="L180" s="43"/>
    </row>
    <row r="181" spans="1:12" ht="14.4" x14ac:dyDescent="0.3">
      <c r="A181" s="23"/>
      <c r="B181" s="15"/>
      <c r="C181" s="11"/>
      <c r="D181" s="7" t="s">
        <v>27</v>
      </c>
      <c r="E181" s="42" t="s">
        <v>159</v>
      </c>
      <c r="F181" s="43">
        <v>250</v>
      </c>
      <c r="G181" s="43">
        <v>3.08</v>
      </c>
      <c r="H181" s="43">
        <v>2.35</v>
      </c>
      <c r="I181" s="43">
        <v>12.13</v>
      </c>
      <c r="J181" s="43">
        <v>83.5</v>
      </c>
      <c r="K181" s="44" t="s">
        <v>161</v>
      </c>
      <c r="L181" s="43"/>
    </row>
    <row r="182" spans="1:12" ht="26.4" x14ac:dyDescent="0.3">
      <c r="A182" s="23"/>
      <c r="B182" s="15"/>
      <c r="C182" s="11"/>
      <c r="D182" s="7" t="s">
        <v>28</v>
      </c>
      <c r="E182" s="42" t="s">
        <v>97</v>
      </c>
      <c r="F182" s="43">
        <v>100</v>
      </c>
      <c r="G182" s="43">
        <v>6.3</v>
      </c>
      <c r="H182" s="43">
        <v>14.7</v>
      </c>
      <c r="I182" s="43">
        <v>10.6</v>
      </c>
      <c r="J182" s="43">
        <v>203</v>
      </c>
      <c r="K182" s="44" t="s">
        <v>100</v>
      </c>
      <c r="L182" s="43"/>
    </row>
    <row r="183" spans="1:12" ht="14.4" x14ac:dyDescent="0.3">
      <c r="A183" s="23"/>
      <c r="B183" s="15"/>
      <c r="C183" s="11"/>
      <c r="D183" s="7" t="s">
        <v>29</v>
      </c>
      <c r="E183" s="42" t="s">
        <v>160</v>
      </c>
      <c r="F183" s="43">
        <v>180</v>
      </c>
      <c r="G183" s="43">
        <v>3.84</v>
      </c>
      <c r="H183" s="43">
        <v>6.24</v>
      </c>
      <c r="I183" s="43">
        <v>23.76</v>
      </c>
      <c r="J183" s="43">
        <v>167.3</v>
      </c>
      <c r="K183" s="44" t="s">
        <v>162</v>
      </c>
      <c r="L183" s="43"/>
    </row>
    <row r="184" spans="1:12" ht="14.4" x14ac:dyDescent="0.3">
      <c r="A184" s="23"/>
      <c r="B184" s="15"/>
      <c r="C184" s="11"/>
      <c r="D184" s="7" t="s">
        <v>30</v>
      </c>
      <c r="E184" s="42" t="s">
        <v>120</v>
      </c>
      <c r="F184" s="43">
        <v>200</v>
      </c>
      <c r="G184" s="43">
        <v>1</v>
      </c>
      <c r="H184" s="43">
        <v>0</v>
      </c>
      <c r="I184" s="43">
        <v>20.2</v>
      </c>
      <c r="J184" s="43">
        <v>84.8</v>
      </c>
      <c r="K184" s="44" t="s">
        <v>125</v>
      </c>
      <c r="L184" s="43"/>
    </row>
    <row r="185" spans="1:12" ht="14.4" x14ac:dyDescent="0.3">
      <c r="A185" s="23"/>
      <c r="B185" s="15"/>
      <c r="C185" s="11"/>
      <c r="D185" s="7" t="s">
        <v>31</v>
      </c>
      <c r="E185" s="42" t="s">
        <v>45</v>
      </c>
      <c r="F185" s="43">
        <v>100</v>
      </c>
      <c r="G185" s="43">
        <v>7.11</v>
      </c>
      <c r="H185" s="43">
        <v>0.9</v>
      </c>
      <c r="I185" s="43">
        <v>43.47</v>
      </c>
      <c r="J185" s="43">
        <v>210.42</v>
      </c>
      <c r="K185" s="44" t="s">
        <v>48</v>
      </c>
      <c r="L185" s="43"/>
    </row>
    <row r="186" spans="1:12" ht="14.4" x14ac:dyDescent="0.3">
      <c r="A186" s="23"/>
      <c r="B186" s="15"/>
      <c r="C186" s="11"/>
      <c r="D186" s="7"/>
      <c r="E186" s="42" t="s">
        <v>54</v>
      </c>
      <c r="F186" s="43">
        <v>28</v>
      </c>
      <c r="G186" s="43">
        <v>3.7</v>
      </c>
      <c r="H186" s="43">
        <v>5.93</v>
      </c>
      <c r="I186" s="43">
        <v>28.66</v>
      </c>
      <c r="J186" s="43">
        <v>182.57</v>
      </c>
      <c r="K186" s="44" t="s">
        <v>60</v>
      </c>
      <c r="L186" s="43"/>
    </row>
    <row r="187" spans="1:12" ht="14.4" x14ac:dyDescent="0.3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4"/>
      <c r="B189" s="17"/>
      <c r="C189" s="8"/>
      <c r="D189" s="18" t="s">
        <v>32</v>
      </c>
      <c r="E189" s="9"/>
      <c r="F189" s="19">
        <f>SUM(F180:F188)</f>
        <v>918</v>
      </c>
      <c r="G189" s="19">
        <f t="shared" ref="G189:J189" si="40">SUM(G180:G188)</f>
        <v>25.509999999999998</v>
      </c>
      <c r="H189" s="19">
        <f t="shared" si="40"/>
        <v>30.239999999999995</v>
      </c>
      <c r="I189" s="19">
        <f t="shared" si="40"/>
        <v>140.32</v>
      </c>
      <c r="J189" s="19">
        <f t="shared" si="40"/>
        <v>940.1099999999999</v>
      </c>
      <c r="K189" s="25"/>
      <c r="L189" s="19">
        <f t="shared" ref="L189" si="41">SUM(L180:L188)</f>
        <v>0</v>
      </c>
    </row>
    <row r="190" spans="1:12" ht="15" thickBot="1" x14ac:dyDescent="0.3">
      <c r="A190" s="29">
        <f>A172</f>
        <v>2</v>
      </c>
      <c r="B190" s="30">
        <f>B172</f>
        <v>4</v>
      </c>
      <c r="C190" s="53" t="s">
        <v>4</v>
      </c>
      <c r="D190" s="54"/>
      <c r="E190" s="31"/>
      <c r="F190" s="32">
        <f>F179+F189</f>
        <v>1448</v>
      </c>
      <c r="G190" s="32">
        <f t="shared" ref="G190" si="42">G179+G189</f>
        <v>46.36</v>
      </c>
      <c r="H190" s="32">
        <f t="shared" ref="H190" si="43">H179+H189</f>
        <v>47.589999999999989</v>
      </c>
      <c r="I190" s="32">
        <f t="shared" ref="I190" si="44">I179+I189</f>
        <v>220.89999999999998</v>
      </c>
      <c r="J190" s="32">
        <f t="shared" ref="J190:L190" si="45">J179+J189</f>
        <v>1501.71</v>
      </c>
      <c r="K190" s="32"/>
      <c r="L190" s="32">
        <f t="shared" si="45"/>
        <v>325.10000000000002</v>
      </c>
    </row>
    <row r="191" spans="1:12" ht="14.4" x14ac:dyDescent="0.3">
      <c r="A191" s="20">
        <v>2</v>
      </c>
      <c r="B191" s="21">
        <v>5</v>
      </c>
      <c r="C191" s="22" t="s">
        <v>20</v>
      </c>
      <c r="D191" s="5" t="s">
        <v>21</v>
      </c>
      <c r="E191" s="39" t="s">
        <v>163</v>
      </c>
      <c r="F191" s="40">
        <v>200</v>
      </c>
      <c r="G191" s="40">
        <v>6.57</v>
      </c>
      <c r="H191" s="40">
        <v>9.9700000000000006</v>
      </c>
      <c r="I191" s="40">
        <v>24.19</v>
      </c>
      <c r="J191" s="40">
        <v>203.81</v>
      </c>
      <c r="K191" s="41" t="s">
        <v>164</v>
      </c>
      <c r="L191" s="40">
        <v>325.10000000000002</v>
      </c>
    </row>
    <row r="192" spans="1:12" ht="14.4" x14ac:dyDescent="0.3">
      <c r="A192" s="23"/>
      <c r="B192" s="15"/>
      <c r="C192" s="11"/>
      <c r="D192" s="6"/>
      <c r="E192" s="42" t="s">
        <v>77</v>
      </c>
      <c r="F192" s="43">
        <v>60</v>
      </c>
      <c r="G192" s="43">
        <v>6.69</v>
      </c>
      <c r="H192" s="43">
        <v>8.3800000000000008</v>
      </c>
      <c r="I192" s="43">
        <v>19.38</v>
      </c>
      <c r="J192" s="43">
        <v>180.27</v>
      </c>
      <c r="K192" s="44" t="s">
        <v>85</v>
      </c>
      <c r="L192" s="43"/>
    </row>
    <row r="193" spans="1:12" ht="14.4" x14ac:dyDescent="0.3">
      <c r="A193" s="23"/>
      <c r="B193" s="15"/>
      <c r="C193" s="11"/>
      <c r="D193" s="7" t="s">
        <v>22</v>
      </c>
      <c r="E193" s="42" t="s">
        <v>43</v>
      </c>
      <c r="F193" s="43">
        <v>200</v>
      </c>
      <c r="G193" s="43">
        <v>3.48</v>
      </c>
      <c r="H193" s="43">
        <v>3.17</v>
      </c>
      <c r="I193" s="43">
        <v>11.7</v>
      </c>
      <c r="J193" s="43">
        <v>89.8</v>
      </c>
      <c r="K193" s="44" t="s">
        <v>165</v>
      </c>
      <c r="L193" s="43"/>
    </row>
    <row r="194" spans="1:12" ht="14.4" x14ac:dyDescent="0.3">
      <c r="A194" s="23"/>
      <c r="B194" s="15"/>
      <c r="C194" s="11"/>
      <c r="D194" s="7" t="s">
        <v>24</v>
      </c>
      <c r="E194" s="42" t="s">
        <v>114</v>
      </c>
      <c r="F194" s="43">
        <v>100</v>
      </c>
      <c r="G194" s="43">
        <v>1</v>
      </c>
      <c r="H194" s="43">
        <v>0.6</v>
      </c>
      <c r="I194" s="43">
        <v>10.7</v>
      </c>
      <c r="J194" s="43">
        <v>48</v>
      </c>
      <c r="K194" s="44" t="s">
        <v>46</v>
      </c>
      <c r="L194" s="43"/>
    </row>
    <row r="195" spans="1:12" ht="14.4" x14ac:dyDescent="0.3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.75" customHeight="1" x14ac:dyDescent="0.3">
      <c r="A197" s="24"/>
      <c r="B197" s="17"/>
      <c r="C197" s="8"/>
      <c r="D197" s="18" t="s">
        <v>32</v>
      </c>
      <c r="E197" s="9"/>
      <c r="F197" s="19">
        <f>SUM(F191:F196)</f>
        <v>560</v>
      </c>
      <c r="G197" s="19">
        <f>SUM(G191:G196)</f>
        <v>17.740000000000002</v>
      </c>
      <c r="H197" s="19">
        <f>SUM(H191:H196)</f>
        <v>22.120000000000005</v>
      </c>
      <c r="I197" s="19">
        <f>SUM(I191:I196)</f>
        <v>65.97</v>
      </c>
      <c r="J197" s="19">
        <f>SUM(J191:J196)</f>
        <v>521.88000000000011</v>
      </c>
      <c r="K197" s="25"/>
      <c r="L197" s="19">
        <f>SUM(L191:L196)</f>
        <v>325.10000000000002</v>
      </c>
    </row>
    <row r="198" spans="1:12" ht="26.4" x14ac:dyDescent="0.3">
      <c r="A198" s="26">
        <f>A191</f>
        <v>2</v>
      </c>
      <c r="B198" s="13">
        <v>5</v>
      </c>
      <c r="C198" s="10" t="s">
        <v>25</v>
      </c>
      <c r="D198" s="7" t="s">
        <v>26</v>
      </c>
      <c r="E198" s="42" t="s">
        <v>66</v>
      </c>
      <c r="F198" s="43">
        <v>60</v>
      </c>
      <c r="G198" s="43">
        <v>0.7</v>
      </c>
      <c r="H198" s="43">
        <v>0.1</v>
      </c>
      <c r="I198" s="43">
        <v>2.2999999999999998</v>
      </c>
      <c r="J198" s="43">
        <v>12.8</v>
      </c>
      <c r="K198" s="44" t="s">
        <v>122</v>
      </c>
      <c r="L198" s="43"/>
    </row>
    <row r="199" spans="1:12" ht="26.4" x14ac:dyDescent="0.3">
      <c r="A199" s="23"/>
      <c r="B199" s="15"/>
      <c r="C199" s="11"/>
      <c r="D199" s="7" t="s">
        <v>27</v>
      </c>
      <c r="E199" s="42" t="s">
        <v>103</v>
      </c>
      <c r="F199" s="43">
        <v>200</v>
      </c>
      <c r="G199" s="43">
        <v>3.9</v>
      </c>
      <c r="H199" s="43">
        <v>4.62</v>
      </c>
      <c r="I199" s="43">
        <v>9.3000000000000007</v>
      </c>
      <c r="J199" s="43">
        <v>94.58</v>
      </c>
      <c r="K199" s="44" t="s">
        <v>108</v>
      </c>
      <c r="L199" s="43"/>
    </row>
    <row r="200" spans="1:12" ht="26.4" x14ac:dyDescent="0.3">
      <c r="A200" s="23"/>
      <c r="B200" s="15"/>
      <c r="C200" s="11"/>
      <c r="D200" s="7" t="s">
        <v>28</v>
      </c>
      <c r="E200" s="42" t="s">
        <v>166</v>
      </c>
      <c r="F200" s="43">
        <v>110</v>
      </c>
      <c r="G200" s="43">
        <v>11.28</v>
      </c>
      <c r="H200" s="43">
        <v>12.55</v>
      </c>
      <c r="I200" s="43">
        <v>6.7</v>
      </c>
      <c r="J200" s="43">
        <v>184.87</v>
      </c>
      <c r="K200" s="44" t="s">
        <v>167</v>
      </c>
      <c r="L200" s="43"/>
    </row>
    <row r="201" spans="1:12" ht="14.4" x14ac:dyDescent="0.3">
      <c r="A201" s="23"/>
      <c r="B201" s="15"/>
      <c r="C201" s="11"/>
      <c r="D201" s="7" t="s">
        <v>29</v>
      </c>
      <c r="E201" s="42" t="s">
        <v>98</v>
      </c>
      <c r="F201" s="43">
        <v>180</v>
      </c>
      <c r="G201" s="43">
        <v>6.48</v>
      </c>
      <c r="H201" s="43">
        <v>5.88</v>
      </c>
      <c r="I201" s="43">
        <v>39.36</v>
      </c>
      <c r="J201" s="43">
        <v>183.25</v>
      </c>
      <c r="K201" s="44" t="s">
        <v>101</v>
      </c>
      <c r="L201" s="43"/>
    </row>
    <row r="202" spans="1:12" ht="14.4" x14ac:dyDescent="0.3">
      <c r="A202" s="23"/>
      <c r="B202" s="15"/>
      <c r="C202" s="11"/>
      <c r="D202" s="7" t="s">
        <v>30</v>
      </c>
      <c r="E202" s="42" t="s">
        <v>105</v>
      </c>
      <c r="F202" s="43">
        <v>200</v>
      </c>
      <c r="G202" s="43">
        <v>0.1</v>
      </c>
      <c r="H202" s="43">
        <v>0.1</v>
      </c>
      <c r="I202" s="43">
        <v>16</v>
      </c>
      <c r="J202" s="43">
        <v>65</v>
      </c>
      <c r="K202" s="44" t="s">
        <v>141</v>
      </c>
      <c r="L202" s="43"/>
    </row>
    <row r="203" spans="1:12" ht="14.4" x14ac:dyDescent="0.3">
      <c r="A203" s="23"/>
      <c r="B203" s="15"/>
      <c r="C203" s="11"/>
      <c r="D203" s="7" t="s">
        <v>31</v>
      </c>
      <c r="E203" s="42" t="s">
        <v>45</v>
      </c>
      <c r="F203" s="43">
        <v>90</v>
      </c>
      <c r="G203" s="43">
        <v>7.11</v>
      </c>
      <c r="H203" s="43">
        <v>0.9</v>
      </c>
      <c r="I203" s="43">
        <v>43.47</v>
      </c>
      <c r="J203" s="43">
        <v>210.42</v>
      </c>
      <c r="K203" s="44" t="s">
        <v>48</v>
      </c>
      <c r="L203" s="43"/>
    </row>
    <row r="204" spans="1:12" ht="14.4" x14ac:dyDescent="0.3">
      <c r="A204" s="23"/>
      <c r="B204" s="15"/>
      <c r="C204" s="11"/>
      <c r="D204" s="7"/>
      <c r="E204" s="42" t="s">
        <v>62</v>
      </c>
      <c r="F204" s="43">
        <v>30</v>
      </c>
      <c r="G204" s="43">
        <v>2.2000000000000002</v>
      </c>
      <c r="H204" s="43">
        <v>3</v>
      </c>
      <c r="I204" s="43">
        <v>20.399999999999999</v>
      </c>
      <c r="J204" s="43">
        <v>117.4</v>
      </c>
      <c r="K204" s="44" t="s">
        <v>60</v>
      </c>
      <c r="L204" s="43"/>
    </row>
    <row r="205" spans="1:12" ht="14.4" x14ac:dyDescent="0.3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4"/>
      <c r="B207" s="17"/>
      <c r="C207" s="8"/>
      <c r="D207" s="18" t="s">
        <v>32</v>
      </c>
      <c r="E207" s="9"/>
      <c r="F207" s="19">
        <f>SUM(F198:F206)</f>
        <v>870</v>
      </c>
      <c r="G207" s="19">
        <f t="shared" ref="G207:J207" si="46">SUM(G198:G206)</f>
        <v>31.77</v>
      </c>
      <c r="H207" s="19">
        <f t="shared" si="46"/>
        <v>27.15</v>
      </c>
      <c r="I207" s="19">
        <f t="shared" si="46"/>
        <v>137.53</v>
      </c>
      <c r="J207" s="19">
        <f t="shared" si="46"/>
        <v>868.31999999999994</v>
      </c>
      <c r="K207" s="25"/>
      <c r="L207" s="19">
        <f t="shared" ref="L207" si="47">SUM(L198:L206)</f>
        <v>0</v>
      </c>
    </row>
    <row r="208" spans="1:12" ht="15" thickBot="1" x14ac:dyDescent="0.3">
      <c r="A208" s="29">
        <f>A191</f>
        <v>2</v>
      </c>
      <c r="B208" s="30">
        <f>B191</f>
        <v>5</v>
      </c>
      <c r="C208" s="53" t="s">
        <v>4</v>
      </c>
      <c r="D208" s="54"/>
      <c r="E208" s="31"/>
      <c r="F208" s="32">
        <f>F197+F207</f>
        <v>1430</v>
      </c>
      <c r="G208" s="32">
        <f t="shared" ref="G208:J208" si="48">G197+G207</f>
        <v>49.510000000000005</v>
      </c>
      <c r="H208" s="32">
        <f t="shared" si="48"/>
        <v>49.27</v>
      </c>
      <c r="I208" s="32">
        <f t="shared" si="48"/>
        <v>203.5</v>
      </c>
      <c r="J208" s="32">
        <f t="shared" si="48"/>
        <v>1390.2</v>
      </c>
      <c r="K208" s="32"/>
      <c r="L208" s="32">
        <f t="shared" ref="L208" si="49">L197+L207</f>
        <v>325.10000000000002</v>
      </c>
    </row>
    <row r="209" spans="1:12" ht="14.4" x14ac:dyDescent="0.3">
      <c r="A209" s="20">
        <v>2</v>
      </c>
      <c r="B209" s="21">
        <v>6</v>
      </c>
      <c r="C209" s="22" t="s">
        <v>20</v>
      </c>
      <c r="D209" s="5" t="s">
        <v>21</v>
      </c>
      <c r="E209" s="39" t="s">
        <v>168</v>
      </c>
      <c r="F209" s="40">
        <v>100</v>
      </c>
      <c r="G209" s="40">
        <v>9.3000000000000007</v>
      </c>
      <c r="H209" s="40">
        <v>16.600000000000001</v>
      </c>
      <c r="I209" s="40">
        <v>0.5</v>
      </c>
      <c r="J209" s="40">
        <v>188</v>
      </c>
      <c r="K209" s="41" t="s">
        <v>171</v>
      </c>
      <c r="L209" s="40">
        <v>325.10000000000002</v>
      </c>
    </row>
    <row r="210" spans="1:12" ht="14.4" x14ac:dyDescent="0.3">
      <c r="A210" s="23"/>
      <c r="B210" s="15"/>
      <c r="C210" s="11"/>
      <c r="D210" s="6"/>
      <c r="E210" s="42" t="s">
        <v>169</v>
      </c>
      <c r="F210" s="43">
        <v>60</v>
      </c>
      <c r="G210" s="43">
        <v>1.2</v>
      </c>
      <c r="H210" s="43">
        <v>0.2</v>
      </c>
      <c r="I210" s="43">
        <v>6.1</v>
      </c>
      <c r="J210" s="43">
        <v>31.3</v>
      </c>
      <c r="K210" s="44" t="s">
        <v>172</v>
      </c>
      <c r="L210" s="43"/>
    </row>
    <row r="211" spans="1:12" ht="14.4" x14ac:dyDescent="0.3">
      <c r="A211" s="23"/>
      <c r="B211" s="15"/>
      <c r="C211" s="11"/>
      <c r="D211" s="7" t="s">
        <v>22</v>
      </c>
      <c r="E211" s="42" t="s">
        <v>99</v>
      </c>
      <c r="F211" s="43">
        <v>200</v>
      </c>
      <c r="G211" s="43">
        <v>0.2</v>
      </c>
      <c r="H211" s="43">
        <v>0</v>
      </c>
      <c r="I211" s="43">
        <v>9.1999999999999993</v>
      </c>
      <c r="J211" s="43">
        <v>62</v>
      </c>
      <c r="K211" s="44" t="s">
        <v>173</v>
      </c>
      <c r="L211" s="43"/>
    </row>
    <row r="212" spans="1:12" ht="14.4" x14ac:dyDescent="0.3">
      <c r="A212" s="23"/>
      <c r="B212" s="15"/>
      <c r="C212" s="11"/>
      <c r="D212" s="7" t="s">
        <v>23</v>
      </c>
      <c r="E212" s="42" t="s">
        <v>45</v>
      </c>
      <c r="F212" s="43">
        <v>50</v>
      </c>
      <c r="G212" s="43">
        <v>3.95</v>
      </c>
      <c r="H212" s="43">
        <v>0.5</v>
      </c>
      <c r="I212" s="43">
        <v>24.15</v>
      </c>
      <c r="J212" s="43">
        <v>116.9</v>
      </c>
      <c r="K212" s="44" t="s">
        <v>48</v>
      </c>
      <c r="L212" s="43"/>
    </row>
    <row r="213" spans="1:12" ht="14.4" x14ac:dyDescent="0.3">
      <c r="A213" s="23"/>
      <c r="B213" s="15"/>
      <c r="C213" s="11"/>
      <c r="D213" s="7" t="s">
        <v>24</v>
      </c>
      <c r="E213" s="42" t="s">
        <v>47</v>
      </c>
      <c r="F213" s="43">
        <v>100</v>
      </c>
      <c r="G213" s="43">
        <v>1.5</v>
      </c>
      <c r="H213" s="43">
        <v>0.5</v>
      </c>
      <c r="I213" s="43">
        <v>8</v>
      </c>
      <c r="J213" s="43">
        <v>95</v>
      </c>
      <c r="K213" s="44" t="s">
        <v>46</v>
      </c>
      <c r="L213" s="43"/>
    </row>
    <row r="214" spans="1:12" ht="14.4" x14ac:dyDescent="0.3">
      <c r="A214" s="23"/>
      <c r="B214" s="15"/>
      <c r="C214" s="11"/>
      <c r="D214" s="6"/>
      <c r="E214" s="51" t="s">
        <v>170</v>
      </c>
      <c r="F214" s="43">
        <v>25</v>
      </c>
      <c r="G214" s="43">
        <v>1.8</v>
      </c>
      <c r="H214" s="43">
        <v>2.5</v>
      </c>
      <c r="I214" s="43">
        <v>17</v>
      </c>
      <c r="J214" s="43">
        <v>97.83</v>
      </c>
      <c r="K214" s="52" t="s">
        <v>174</v>
      </c>
      <c r="L214" s="43"/>
    </row>
    <row r="215" spans="1:12" ht="14.4" x14ac:dyDescent="0.3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.75" customHeight="1" x14ac:dyDescent="0.3">
      <c r="A216" s="24"/>
      <c r="B216" s="17"/>
      <c r="C216" s="8"/>
      <c r="D216" s="18" t="s">
        <v>32</v>
      </c>
      <c r="E216" s="9"/>
      <c r="F216" s="19">
        <f>SUM(F209:F215)</f>
        <v>535</v>
      </c>
      <c r="G216" s="19">
        <f t="shared" ref="G216:J216" si="50">SUM(G209:G215)</f>
        <v>17.95</v>
      </c>
      <c r="H216" s="19">
        <f t="shared" si="50"/>
        <v>20.3</v>
      </c>
      <c r="I216" s="19">
        <f t="shared" si="50"/>
        <v>64.949999999999989</v>
      </c>
      <c r="J216" s="19">
        <f t="shared" si="50"/>
        <v>591.03000000000009</v>
      </c>
      <c r="K216" s="25"/>
      <c r="L216" s="19">
        <f t="shared" ref="L216" si="51">SUM(L209:L215)</f>
        <v>325.10000000000002</v>
      </c>
    </row>
    <row r="217" spans="1:12" ht="26.4" x14ac:dyDescent="0.3">
      <c r="A217" s="26">
        <v>2</v>
      </c>
      <c r="B217" s="13">
        <f>B209</f>
        <v>6</v>
      </c>
      <c r="C217" s="10" t="s">
        <v>25</v>
      </c>
      <c r="D217" s="7" t="s">
        <v>26</v>
      </c>
      <c r="E217" s="42" t="s">
        <v>88</v>
      </c>
      <c r="F217" s="43">
        <v>60</v>
      </c>
      <c r="G217" s="43">
        <v>0.6</v>
      </c>
      <c r="H217" s="43">
        <v>3.64</v>
      </c>
      <c r="I217" s="43">
        <v>2.0699999999999998</v>
      </c>
      <c r="J217" s="43">
        <v>42.42</v>
      </c>
      <c r="K217" s="44" t="s">
        <v>93</v>
      </c>
      <c r="L217" s="43"/>
    </row>
    <row r="218" spans="1:12" ht="26.4" x14ac:dyDescent="0.3">
      <c r="A218" s="23"/>
      <c r="B218" s="15"/>
      <c r="C218" s="11"/>
      <c r="D218" s="7" t="s">
        <v>27</v>
      </c>
      <c r="E218" s="42" t="s">
        <v>175</v>
      </c>
      <c r="F218" s="43">
        <v>200</v>
      </c>
      <c r="G218" s="43">
        <v>1.92</v>
      </c>
      <c r="H218" s="43">
        <v>5.14</v>
      </c>
      <c r="I218" s="43">
        <v>13.22</v>
      </c>
      <c r="J218" s="43">
        <v>106.66</v>
      </c>
      <c r="K218" s="44" t="s">
        <v>147</v>
      </c>
      <c r="L218" s="43"/>
    </row>
    <row r="219" spans="1:12" ht="14.4" x14ac:dyDescent="0.3">
      <c r="A219" s="23"/>
      <c r="B219" s="15"/>
      <c r="C219" s="11"/>
      <c r="D219" s="7" t="s">
        <v>28</v>
      </c>
      <c r="E219" s="42" t="s">
        <v>176</v>
      </c>
      <c r="F219" s="43">
        <v>90</v>
      </c>
      <c r="G219" s="43">
        <v>9.3800000000000008</v>
      </c>
      <c r="H219" s="43">
        <v>4.3499999999999996</v>
      </c>
      <c r="I219" s="43">
        <v>3.75</v>
      </c>
      <c r="J219" s="43">
        <v>93.75</v>
      </c>
      <c r="K219" s="44" t="s">
        <v>178</v>
      </c>
      <c r="L219" s="43"/>
    </row>
    <row r="220" spans="1:12" ht="14.4" x14ac:dyDescent="0.3">
      <c r="A220" s="23"/>
      <c r="B220" s="15"/>
      <c r="C220" s="11"/>
      <c r="D220" s="7" t="s">
        <v>29</v>
      </c>
      <c r="E220" s="42" t="s">
        <v>177</v>
      </c>
      <c r="F220" s="43">
        <v>180</v>
      </c>
      <c r="G220" s="43">
        <v>3.99</v>
      </c>
      <c r="H220" s="43">
        <v>5.76</v>
      </c>
      <c r="I220" s="43">
        <v>39.42</v>
      </c>
      <c r="J220" s="43">
        <v>219.78</v>
      </c>
      <c r="K220" s="44" t="s">
        <v>179</v>
      </c>
      <c r="L220" s="43"/>
    </row>
    <row r="221" spans="1:12" ht="26.4" x14ac:dyDescent="0.3">
      <c r="A221" s="23"/>
      <c r="B221" s="15"/>
      <c r="C221" s="11"/>
      <c r="D221" s="7" t="s">
        <v>30</v>
      </c>
      <c r="E221" s="42" t="s">
        <v>53</v>
      </c>
      <c r="F221" s="43">
        <v>200</v>
      </c>
      <c r="G221" s="43">
        <v>0.4</v>
      </c>
      <c r="H221" s="43">
        <v>0.1</v>
      </c>
      <c r="I221" s="43">
        <v>18.399999999999999</v>
      </c>
      <c r="J221" s="43">
        <v>75.8</v>
      </c>
      <c r="K221" s="44" t="s">
        <v>59</v>
      </c>
      <c r="L221" s="43"/>
    </row>
    <row r="222" spans="1:12" ht="14.4" x14ac:dyDescent="0.3">
      <c r="A222" s="23"/>
      <c r="B222" s="15"/>
      <c r="C222" s="11"/>
      <c r="D222" s="7" t="s">
        <v>31</v>
      </c>
      <c r="E222" s="42" t="s">
        <v>45</v>
      </c>
      <c r="F222" s="43">
        <v>90</v>
      </c>
      <c r="G222" s="43">
        <v>7.11</v>
      </c>
      <c r="H222" s="43">
        <v>0.9</v>
      </c>
      <c r="I222" s="43">
        <v>43.47</v>
      </c>
      <c r="J222" s="43">
        <v>210.42</v>
      </c>
      <c r="K222" s="44" t="s">
        <v>48</v>
      </c>
      <c r="L222" s="43"/>
    </row>
    <row r="223" spans="1:12" ht="14.4" x14ac:dyDescent="0.3">
      <c r="A223" s="23"/>
      <c r="B223" s="15"/>
      <c r="C223" s="11"/>
      <c r="D223" s="7"/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6"/>
      <c r="E224" s="42"/>
      <c r="F224" s="43"/>
      <c r="G224" s="43"/>
      <c r="H224" s="43"/>
      <c r="I224" s="43"/>
      <c r="J224" s="43"/>
      <c r="K224" s="44"/>
      <c r="L224" s="43"/>
    </row>
    <row r="225" spans="1:12" ht="14.4" x14ac:dyDescent="0.3">
      <c r="A225" s="23"/>
      <c r="B225" s="15"/>
      <c r="C225" s="11"/>
      <c r="D225" s="6"/>
      <c r="E225" s="42"/>
      <c r="F225" s="43"/>
      <c r="G225" s="43"/>
      <c r="H225" s="43"/>
      <c r="I225" s="43"/>
      <c r="J225" s="43"/>
      <c r="K225" s="44"/>
      <c r="L225" s="43"/>
    </row>
    <row r="226" spans="1:12" ht="14.4" x14ac:dyDescent="0.3">
      <c r="A226" s="24"/>
      <c r="B226" s="17"/>
      <c r="C226" s="8"/>
      <c r="D226" s="18" t="s">
        <v>32</v>
      </c>
      <c r="E226" s="9"/>
      <c r="F226" s="19">
        <f>SUM(F217:F225)</f>
        <v>820</v>
      </c>
      <c r="G226" s="19">
        <f t="shared" ref="G226:J226" si="52">SUM(G217:G225)</f>
        <v>23.4</v>
      </c>
      <c r="H226" s="19">
        <f t="shared" si="52"/>
        <v>19.89</v>
      </c>
      <c r="I226" s="19">
        <f t="shared" si="52"/>
        <v>120.33</v>
      </c>
      <c r="J226" s="19">
        <f t="shared" si="52"/>
        <v>748.82999999999993</v>
      </c>
      <c r="K226" s="25"/>
      <c r="L226" s="19">
        <f t="shared" ref="L226" si="53">SUM(L217:L225)</f>
        <v>0</v>
      </c>
    </row>
    <row r="227" spans="1:12" ht="15" thickBot="1" x14ac:dyDescent="0.3">
      <c r="A227" s="29">
        <f>A209</f>
        <v>2</v>
      </c>
      <c r="B227" s="30">
        <f>B209</f>
        <v>6</v>
      </c>
      <c r="C227" s="53" t="s">
        <v>4</v>
      </c>
      <c r="D227" s="54"/>
      <c r="E227" s="31"/>
      <c r="F227" s="32">
        <f>F216+F226</f>
        <v>1355</v>
      </c>
      <c r="G227" s="32">
        <f t="shared" ref="G227:J227" si="54">G216+G226</f>
        <v>41.349999999999994</v>
      </c>
      <c r="H227" s="32">
        <f t="shared" si="54"/>
        <v>40.19</v>
      </c>
      <c r="I227" s="32">
        <f t="shared" si="54"/>
        <v>185.27999999999997</v>
      </c>
      <c r="J227" s="32">
        <f t="shared" si="54"/>
        <v>1339.8600000000001</v>
      </c>
      <c r="K227" s="32"/>
      <c r="L227" s="32">
        <f t="shared" ref="L227" si="55">L216+L226</f>
        <v>325.10000000000002</v>
      </c>
    </row>
    <row r="228" spans="1:12" ht="13.95" customHeight="1" thickBot="1" x14ac:dyDescent="0.3">
      <c r="A228" s="27"/>
      <c r="B228" s="28"/>
      <c r="C228" s="58" t="s">
        <v>5</v>
      </c>
      <c r="D228" s="59"/>
      <c r="E228" s="60"/>
      <c r="F228" s="34">
        <f>(F24+F43+F61+F80+F98+F117+F135+F153+F171+F190+F208+F227)/(IF(F24=0,0,1)+IF(F43=0,0,1)+IF(F61=0,0,1)+IF(F80=0,0,1)+IF(F98=0,0,1)+IF(F117=0,0,1)+IF(F135=0,0,1)+IF(F153=0,0,1)+IF(F171=0,0,1)+IF(F190=0,0,1)+IF(F208=0,0,1)+IF(F227=0,0,1))</f>
        <v>1411.75</v>
      </c>
      <c r="G228" s="34">
        <f>(G24+G43+G61+G80+G98+G117+G135+G153+G171+G190+G208+G227)/(IF(G24=0,0,1)+IF(G43=0,0,1)+IF(G61=0,0,1)+IF(G80=0,0,1)+IF(G98=0,0,1)+IF(G117=0,0,1)+IF(G135=0,0,1)+IF(G153=0,0,1)+IF(G171=0,0,1)+IF(G190=0,0,1)+IF(G208=0,0,1)+IF(G227=0,0,1))</f>
        <v>48.990000000000009</v>
      </c>
      <c r="H228" s="34">
        <f>(H24+H43+H61+H80+H98+H117+H135+H153+H171+H190+H208+H227)/(IF(H24=0,0,1)+IF(H43=0,0,1)+IF(H61=0,0,1)+IF(H80=0,0,1)+IF(H98=0,0,1)+IF(H117=0,0,1)+IF(H135=0,0,1)+IF(H153=0,0,1)+IF(H171=0,0,1)+IF(H190=0,0,1)+IF(H208=0,0,1)+IF(H227=0,0,1))</f>
        <v>47.683749999999996</v>
      </c>
      <c r="I228" s="34">
        <f>(I24+I43+I61+I80+I98+I117+I135+I153+I171+I190+I208+I227)/(IF(I24=0,0,1)+IF(I43=0,0,1)+IF(I61=0,0,1)+IF(I80=0,0,1)+IF(I98=0,0,1)+IF(I117=0,0,1)+IF(I135=0,0,1)+IF(I153=0,0,1)+IF(I171=0,0,1)+IF(I190=0,0,1)+IF(I208=0,0,1)+IF(I227=0,0,1))</f>
        <v>210.17999999999998</v>
      </c>
      <c r="J228" s="34">
        <f>(J24+J43+J61+J80+J98+J117+J135+J153+J171+J190+J208+J227)/(IF(J24=0,0,1)+IF(J43=0,0,1)+IF(J61=0,0,1)+IF(J80=0,0,1)+IF(J98=0,0,1)+IF(J117=0,0,1)+IF(J135=0,0,1)+IF(J153=0,0,1)+IF(J171=0,0,1)+IF(J190=0,0,1)+IF(J208=0,0,1)+IF(J227=0,0,1))</f>
        <v>1380.3999999999999</v>
      </c>
      <c r="K228" s="34"/>
      <c r="L228" s="34">
        <f>(L24+L43+L61+L80+L98+L117+L135+L153+L171+L190+L208+L227)/(IF(L24=0,0,1)+IF(L43=0,0,1)+IF(L61=0,0,1)+IF(L80=0,0,1)+IF(L98=0,0,1)+IF(L117=0,0,1)+IF(L135=0,0,1)+IF(L153=0,0,1)+IF(L171=0,0,1)+IF(L190=0,0,1)+IF(L208=0,0,1)+IF(L227=0,0,1))</f>
        <v>325.09999999999997</v>
      </c>
    </row>
  </sheetData>
  <mergeCells count="16">
    <mergeCell ref="C228:E228"/>
    <mergeCell ref="C190:D190"/>
    <mergeCell ref="C117:D117"/>
    <mergeCell ref="C135:D135"/>
    <mergeCell ref="C153:D153"/>
    <mergeCell ref="C171:D171"/>
    <mergeCell ref="C208:D208"/>
    <mergeCell ref="C227:D227"/>
    <mergeCell ref="C80:D80"/>
    <mergeCell ref="C98:D98"/>
    <mergeCell ref="C24:D24"/>
    <mergeCell ref="C1:E1"/>
    <mergeCell ref="H1:K1"/>
    <mergeCell ref="H2:K2"/>
    <mergeCell ref="C43:D43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 Иваныч</cp:lastModifiedBy>
  <dcterms:created xsi:type="dcterms:W3CDTF">2022-05-16T14:23:56Z</dcterms:created>
  <dcterms:modified xsi:type="dcterms:W3CDTF">2026-05-29T11:30:40Z</dcterms:modified>
</cp:coreProperties>
</file>